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NTHILKUMAR\Desktop\Price list 2026\"/>
    </mc:Choice>
  </mc:AlternateContent>
  <xr:revisionPtr revIDLastSave="0" documentId="13_ncr:1_{F95B4077-33F7-4636-BAE0-1B6155B5BB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I - ORDER FORM 2024" sheetId="4" r:id="rId1"/>
  </sheets>
  <definedNames>
    <definedName name="_xlnm.Print_Area" localSheetId="0">'CI - ORDER FORM 2024'!$A$1:$AJ$250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4" i="4" l="1"/>
  <c r="C54" i="4"/>
  <c r="G17" i="4" l="1"/>
  <c r="C17" i="4"/>
  <c r="G15" i="4"/>
  <c r="G14" i="4"/>
  <c r="G242" i="4" s="1"/>
  <c r="G16" i="4"/>
  <c r="C16" i="4"/>
  <c r="C15" i="4"/>
  <c r="C14" i="4"/>
  <c r="G20" i="4"/>
  <c r="C20" i="4"/>
  <c r="G145" i="4"/>
  <c r="C145" i="4"/>
  <c r="G222" i="4"/>
  <c r="C222" i="4"/>
  <c r="G221" i="4"/>
  <c r="C221" i="4"/>
  <c r="G220" i="4"/>
  <c r="C220" i="4"/>
  <c r="G219" i="4"/>
  <c r="C219" i="4"/>
  <c r="G231" i="4"/>
  <c r="C231" i="4"/>
  <c r="G25" i="4"/>
  <c r="C25" i="4"/>
  <c r="G24" i="4"/>
  <c r="C24" i="4"/>
  <c r="G23" i="4"/>
  <c r="C23" i="4"/>
  <c r="G21" i="4"/>
  <c r="C21" i="4"/>
  <c r="G22" i="4"/>
  <c r="C22" i="4"/>
  <c r="G19" i="4"/>
  <c r="C19" i="4"/>
  <c r="G18" i="4"/>
  <c r="C18" i="4"/>
  <c r="G53" i="4"/>
  <c r="C53" i="4"/>
  <c r="G52" i="4"/>
  <c r="C52" i="4"/>
  <c r="C26" i="4"/>
  <c r="G172" i="4"/>
  <c r="G62" i="4"/>
  <c r="C62" i="4"/>
  <c r="G164" i="4"/>
  <c r="C164" i="4"/>
  <c r="G96" i="4"/>
  <c r="C96" i="4"/>
  <c r="G42" i="4"/>
  <c r="C42" i="4"/>
  <c r="G41" i="4"/>
  <c r="C41" i="4"/>
  <c r="G40" i="4"/>
  <c r="C40" i="4"/>
  <c r="G39" i="4"/>
  <c r="C39" i="4"/>
  <c r="G38" i="4"/>
  <c r="C38" i="4"/>
  <c r="G37" i="4"/>
  <c r="C37" i="4"/>
  <c r="G36" i="4"/>
  <c r="C36" i="4"/>
  <c r="G49" i="4"/>
  <c r="C49" i="4"/>
  <c r="G48" i="4"/>
  <c r="C48" i="4"/>
  <c r="G47" i="4"/>
  <c r="C47" i="4"/>
  <c r="G46" i="4"/>
  <c r="C46" i="4"/>
  <c r="G44" i="4"/>
  <c r="C44" i="4"/>
  <c r="G43" i="4"/>
  <c r="C43" i="4"/>
  <c r="G69" i="4"/>
  <c r="C69" i="4"/>
  <c r="G205" i="4"/>
  <c r="C205" i="4"/>
  <c r="G198" i="4"/>
  <c r="C198" i="4"/>
  <c r="G197" i="4"/>
  <c r="C197" i="4"/>
  <c r="G112" i="4"/>
  <c r="C112" i="4"/>
  <c r="G111" i="4"/>
  <c r="C111" i="4"/>
  <c r="C241" i="4"/>
  <c r="C240" i="4"/>
  <c r="C239" i="4"/>
  <c r="C237" i="4"/>
  <c r="C236" i="4"/>
  <c r="C235" i="4"/>
  <c r="C234" i="4"/>
  <c r="C233" i="4"/>
  <c r="C232" i="4"/>
  <c r="C230" i="4"/>
  <c r="C229" i="4"/>
  <c r="C228" i="4"/>
  <c r="C226" i="4"/>
  <c r="C225" i="4"/>
  <c r="C224" i="4"/>
  <c r="C217" i="4"/>
  <c r="C216" i="4"/>
  <c r="C215" i="4"/>
  <c r="C214" i="4"/>
  <c r="C213" i="4"/>
  <c r="C212" i="4"/>
  <c r="C210" i="4"/>
  <c r="C209" i="4"/>
  <c r="C208" i="4"/>
  <c r="C207" i="4"/>
  <c r="C204" i="4"/>
  <c r="C203" i="4"/>
  <c r="C202" i="4"/>
  <c r="C201" i="4"/>
  <c r="C200" i="4"/>
  <c r="C196" i="4"/>
  <c r="C195" i="4"/>
  <c r="C194" i="4"/>
  <c r="C193" i="4"/>
  <c r="C192" i="4"/>
  <c r="C191" i="4"/>
  <c r="C190" i="4"/>
  <c r="C189" i="4"/>
  <c r="C188" i="4"/>
  <c r="C186" i="4"/>
  <c r="C185" i="4"/>
  <c r="C184" i="4"/>
  <c r="C183" i="4"/>
  <c r="C182" i="4"/>
  <c r="C181" i="4"/>
  <c r="C177" i="4"/>
  <c r="C176" i="4"/>
  <c r="C175" i="4"/>
  <c r="C174" i="4"/>
  <c r="C166" i="4"/>
  <c r="C58" i="4"/>
  <c r="C121" i="4"/>
  <c r="C163" i="4"/>
  <c r="C162" i="4"/>
  <c r="C161" i="4"/>
  <c r="C159" i="4"/>
  <c r="C158" i="4"/>
  <c r="C157" i="4"/>
  <c r="C156" i="4"/>
  <c r="C155" i="4"/>
  <c r="C154" i="4"/>
  <c r="C152" i="4"/>
  <c r="C151" i="4"/>
  <c r="C149" i="4"/>
  <c r="C143" i="4"/>
  <c r="C144" i="4"/>
  <c r="C146" i="4"/>
  <c r="C147" i="4"/>
  <c r="C148" i="4"/>
  <c r="C142" i="4"/>
  <c r="C135" i="4"/>
  <c r="C136" i="4"/>
  <c r="C137" i="4"/>
  <c r="C138" i="4"/>
  <c r="C139" i="4"/>
  <c r="C140" i="4"/>
  <c r="C134" i="4"/>
  <c r="C129" i="4"/>
  <c r="C130" i="4"/>
  <c r="C131" i="4"/>
  <c r="C132" i="4"/>
  <c r="C128" i="4"/>
  <c r="C124" i="4"/>
  <c r="C125" i="4"/>
  <c r="C126" i="4"/>
  <c r="C123" i="4"/>
  <c r="C117" i="4"/>
  <c r="C118" i="4"/>
  <c r="C119" i="4"/>
  <c r="C120" i="4"/>
  <c r="C116" i="4"/>
  <c r="C79" i="4"/>
  <c r="C114" i="4"/>
  <c r="C113" i="4"/>
  <c r="C98" i="4"/>
  <c r="C99" i="4"/>
  <c r="C100" i="4"/>
  <c r="C101" i="4"/>
  <c r="C103" i="4"/>
  <c r="C104" i="4"/>
  <c r="C105" i="4"/>
  <c r="C106" i="4"/>
  <c r="C107" i="4"/>
  <c r="C108" i="4"/>
  <c r="C109" i="4"/>
  <c r="C110" i="4"/>
  <c r="C84" i="4"/>
  <c r="C85" i="4"/>
  <c r="C86" i="4"/>
  <c r="C87" i="4"/>
  <c r="C88" i="4"/>
  <c r="C89" i="4"/>
  <c r="C90" i="4"/>
  <c r="C91" i="4"/>
  <c r="C92" i="4"/>
  <c r="C93" i="4"/>
  <c r="C94" i="4"/>
  <c r="C95" i="4"/>
  <c r="C81" i="4"/>
  <c r="C82" i="4"/>
  <c r="C83" i="4"/>
  <c r="C178" i="4"/>
  <c r="C59" i="4"/>
  <c r="C60" i="4"/>
  <c r="C61" i="4"/>
  <c r="C63" i="4"/>
  <c r="C70" i="4"/>
  <c r="C71" i="4"/>
  <c r="C72" i="4"/>
  <c r="C73" i="4"/>
  <c r="C74" i="4"/>
  <c r="C75" i="4"/>
  <c r="C76" i="4"/>
  <c r="C77" i="4"/>
  <c r="C78" i="4"/>
  <c r="C56" i="4"/>
  <c r="C57" i="4"/>
  <c r="C50" i="4"/>
  <c r="C30" i="4"/>
  <c r="C51" i="4"/>
  <c r="C31" i="4"/>
  <c r="C33" i="4"/>
  <c r="C64" i="4"/>
  <c r="C65" i="4"/>
  <c r="C66" i="4"/>
  <c r="C67" i="4"/>
  <c r="C68" i="4"/>
  <c r="C27" i="4"/>
  <c r="C34" i="4"/>
  <c r="C35" i="4"/>
  <c r="C28" i="4"/>
  <c r="C32" i="4"/>
  <c r="C45" i="4"/>
  <c r="C29" i="4" l="1"/>
  <c r="G131" i="4"/>
  <c r="G75" i="4"/>
  <c r="G59" i="4"/>
  <c r="G57" i="4"/>
  <c r="G34" i="4"/>
  <c r="G28" i="4"/>
  <c r="G51" i="4"/>
  <c r="G26" i="4"/>
  <c r="G50" i="4"/>
  <c r="G64" i="4"/>
  <c r="G32" i="4"/>
  <c r="G68" i="4"/>
  <c r="G67" i="4"/>
  <c r="G72" i="4"/>
  <c r="G71" i="4"/>
  <c r="G78" i="4"/>
  <c r="G178" i="4"/>
  <c r="G70" i="4"/>
  <c r="G45" i="4"/>
  <c r="G175" i="4"/>
  <c r="G203" i="4"/>
  <c r="G56" i="4"/>
  <c r="G77" i="4"/>
  <c r="G35" i="4"/>
  <c r="G30" i="4"/>
  <c r="G114" i="4"/>
  <c r="G66" i="4"/>
  <c r="G166" i="4"/>
  <c r="G65" i="4"/>
  <c r="G33" i="4"/>
  <c r="G29" i="4"/>
  <c r="G31" i="4"/>
  <c r="G155" i="4"/>
  <c r="G95" i="4" l="1"/>
  <c r="G192" i="4"/>
  <c r="G226" i="4"/>
  <c r="G225" i="4"/>
  <c r="G224" i="4"/>
  <c r="G120" i="4"/>
  <c r="G119" i="4"/>
  <c r="G118" i="4"/>
  <c r="G117" i="4"/>
  <c r="G116" i="4"/>
  <c r="G163" i="4"/>
  <c r="G154" i="4"/>
  <c r="G79" i="4"/>
  <c r="G140" i="4"/>
  <c r="G139" i="4"/>
  <c r="G61" i="4"/>
  <c r="G110" i="4"/>
  <c r="G94" i="4"/>
  <c r="G93" i="4"/>
  <c r="G74" i="4"/>
  <c r="G63" i="4"/>
  <c r="G73" i="4"/>
  <c r="G60" i="4"/>
  <c r="G159" i="4"/>
  <c r="G27" i="4" l="1"/>
  <c r="G236" i="4"/>
  <c r="G241" i="4" l="1"/>
  <c r="G240" i="4"/>
  <c r="G239" i="4"/>
  <c r="G217" i="4"/>
  <c r="G76" i="4" l="1"/>
  <c r="G82" i="4"/>
  <c r="G83" i="4"/>
  <c r="G84" i="4"/>
  <c r="G85" i="4"/>
  <c r="G86" i="4"/>
  <c r="G87" i="4"/>
  <c r="G88" i="4"/>
  <c r="G89" i="4"/>
  <c r="G237" i="4"/>
  <c r="G81" i="4"/>
  <c r="G90" i="4"/>
  <c r="G91" i="4"/>
  <c r="G92" i="4"/>
  <c r="G228" i="4"/>
  <c r="G235" i="4"/>
  <c r="G234" i="4"/>
  <c r="G233" i="4"/>
  <c r="G232" i="4"/>
  <c r="G230" i="4"/>
  <c r="G229" i="4"/>
  <c r="G216" i="4"/>
  <c r="G215" i="4"/>
  <c r="G214" i="4"/>
  <c r="G213" i="4"/>
  <c r="G212" i="4"/>
  <c r="G210" i="4"/>
  <c r="G209" i="4"/>
  <c r="G208" i="4"/>
  <c r="G207" i="4"/>
  <c r="G204" i="4"/>
  <c r="G202" i="4"/>
  <c r="G201" i="4"/>
  <c r="G200" i="4"/>
  <c r="G196" i="4"/>
  <c r="G195" i="4"/>
  <c r="G194" i="4"/>
  <c r="G193" i="4"/>
  <c r="G191" i="4"/>
  <c r="G190" i="4"/>
  <c r="G189" i="4"/>
  <c r="G188" i="4"/>
  <c r="G186" i="4"/>
  <c r="G185" i="4"/>
  <c r="G184" i="4"/>
  <c r="G183" i="4"/>
  <c r="G182" i="4"/>
  <c r="G181" i="4"/>
  <c r="G177" i="4"/>
  <c r="G176" i="4"/>
  <c r="G174" i="4"/>
  <c r="G171" i="4"/>
  <c r="G170" i="4"/>
  <c r="G169" i="4"/>
  <c r="G168" i="4"/>
  <c r="G58" i="4"/>
  <c r="G126" i="4"/>
  <c r="G125" i="4"/>
  <c r="G124" i="4"/>
  <c r="G123" i="4"/>
  <c r="G121" i="4"/>
  <c r="G162" i="4"/>
  <c r="G161" i="4"/>
  <c r="G158" i="4"/>
  <c r="G157" i="4"/>
  <c r="G156" i="4"/>
  <c r="G152" i="4"/>
  <c r="G151" i="4"/>
  <c r="G149" i="4"/>
  <c r="G148" i="4"/>
  <c r="G147" i="4"/>
  <c r="G146" i="4"/>
  <c r="G144" i="4"/>
  <c r="G143" i="4"/>
  <c r="G142" i="4"/>
  <c r="G138" i="4"/>
  <c r="G137" i="4"/>
  <c r="G136" i="4"/>
  <c r="G135" i="4"/>
  <c r="G134" i="4"/>
  <c r="G132" i="4"/>
  <c r="G130" i="4"/>
  <c r="G129" i="4"/>
  <c r="G128" i="4"/>
  <c r="G113" i="4"/>
  <c r="G109" i="4"/>
  <c r="G108" i="4"/>
  <c r="G107" i="4"/>
  <c r="G106" i="4"/>
  <c r="G105" i="4"/>
  <c r="G104" i="4"/>
  <c r="G103" i="4"/>
  <c r="G101" i="4"/>
  <c r="G100" i="4"/>
  <c r="G99" i="4"/>
  <c r="G98" i="4"/>
  <c r="G11" i="4" l="1"/>
</calcChain>
</file>

<file path=xl/sharedStrings.xml><?xml version="1.0" encoding="utf-8"?>
<sst xmlns="http://schemas.openxmlformats.org/spreadsheetml/2006/main" count="467" uniqueCount="265">
  <si>
    <t>Description</t>
  </si>
  <si>
    <t>Unit</t>
  </si>
  <si>
    <t>Qty Required</t>
  </si>
  <si>
    <t>Total Amt</t>
  </si>
  <si>
    <t>SPARKLERS</t>
  </si>
  <si>
    <t>1 Box</t>
  </si>
  <si>
    <t>GROUND CHAKKARS</t>
  </si>
  <si>
    <t>FLOWER POTS</t>
  </si>
  <si>
    <t>ONE SOUND CRACKERS</t>
  </si>
  <si>
    <t>1 Pkt</t>
  </si>
  <si>
    <t>ELECTRIC CRACKERS</t>
  </si>
  <si>
    <t>BIJILI</t>
  </si>
  <si>
    <t xml:space="preserve"> BOMB</t>
  </si>
  <si>
    <t>NOVEL FIREWORKS</t>
  </si>
  <si>
    <t>GIFT BOX- 16 ITEMS</t>
  </si>
  <si>
    <t>ROCKETS</t>
  </si>
  <si>
    <t>COMETS-NIGHT OUTS WITH COLOR AND GLITTERING CRACKLING STARS</t>
  </si>
  <si>
    <t>NOTES:- IMPORTANT</t>
  </si>
  <si>
    <t>• PAYMENT TERMS : 100% AGAINST PROFORMA INVOICE</t>
  </si>
  <si>
    <t>• CRACKERS PAKKA WATER PROOF PACKING</t>
  </si>
  <si>
    <t xml:space="preserve">CHOTTA FANCY </t>
  </si>
  <si>
    <t>2.5" COMETS</t>
  </si>
  <si>
    <t>• CRACKERS SUPPLY ALL OVER INDIA</t>
  </si>
  <si>
    <t xml:space="preserve"> </t>
  </si>
  <si>
    <t>1.5" COMETS</t>
  </si>
  <si>
    <t>CITY :</t>
  </si>
  <si>
    <t>Actual 
Rate</t>
  </si>
  <si>
    <t>CUSTOMER NAME :</t>
  </si>
  <si>
    <t>EMAIL ID :</t>
  </si>
  <si>
    <t>MOBILE NUMBER:</t>
  </si>
  <si>
    <t>10 CM CRACKLING  SPARKLERS</t>
  </si>
  <si>
    <t>10 CM GREEN   SPARKLERS</t>
  </si>
  <si>
    <t>10 CM RED  SPARKLERS</t>
  </si>
  <si>
    <t>15 CM ELECTRIC  SPARKLERS</t>
  </si>
  <si>
    <t>15 CM CRACKLING  SPARKLERS</t>
  </si>
  <si>
    <t>15 CM GREEN   SPARKLERS</t>
  </si>
  <si>
    <t>15 CM RED  SPARKLERS</t>
  </si>
  <si>
    <t>30 CM ELECTRIC  SPARKLERS</t>
  </si>
  <si>
    <t>30 CM CRACKLING  SPARKLERS</t>
  </si>
  <si>
    <t>30 CM GREEN   SPARKLERS</t>
  </si>
  <si>
    <t>30 CM RED  SPARKLERS</t>
  </si>
  <si>
    <t>Payable Amount</t>
  </si>
  <si>
    <t>CHAKKAR BIG - (25 PCS)</t>
  </si>
  <si>
    <t>FLOWER POTS SMALL - (10 PCS)</t>
  </si>
  <si>
    <t>FLOWER POTS BIG - (10 PCS)</t>
  </si>
  <si>
    <t>FLOWER POTS SPECIAL - (10 PCS)</t>
  </si>
  <si>
    <t>FLOWER POTS ASHOKA - (10 PCS)</t>
  </si>
  <si>
    <t>FLOWER  POTS DELUXE - (5 PCS)</t>
  </si>
  <si>
    <t>SPARROW - KURUVI - (5 PCS)</t>
  </si>
  <si>
    <t>2 - SOUND CRACKERS -  (5 PCS)</t>
  </si>
  <si>
    <t>"28" CHORSA - (1 PCS)</t>
  </si>
  <si>
    <t>"28" GAINT -  (1 PCS)</t>
  </si>
  <si>
    <t>"56"GAINT -  (1 PCS)</t>
  </si>
  <si>
    <t>HYDRO BOMB GREEN - (10 PCS)</t>
  </si>
  <si>
    <t>COLOUR KOTI - (10 PCS)</t>
  </si>
  <si>
    <t>COLOUR MATCHES</t>
  </si>
  <si>
    <t>GRAND TOTAL</t>
  </si>
  <si>
    <t xml:space="preserve">MULTI COLOUR NIGHT OUTS </t>
  </si>
  <si>
    <t>ALTERNATIVE NUMBER:</t>
  </si>
  <si>
    <t>30 SHOTS MULTICOLOUR - (1 PCS)</t>
  </si>
  <si>
    <t>50 SHOTS MULTICOLOUR - (1 PCS)</t>
  </si>
  <si>
    <t>FLOWER POTS GAINT -RED - (10 PCS)</t>
  </si>
  <si>
    <t>ATOM BOMB BIG GREEN - (10 PCS)</t>
  </si>
  <si>
    <t>DIGITAL BOMB -  (10 PCS)</t>
  </si>
  <si>
    <t>3" MINI COLOUR FOUNTAIN</t>
  </si>
  <si>
    <t>7 SHOTS - (5 PCS)</t>
  </si>
  <si>
    <t>STREET :</t>
  </si>
  <si>
    <t>LANDMARK :</t>
  </si>
  <si>
    <t>PIN CODE :</t>
  </si>
  <si>
    <t>60 SHOTS MULTICOLOUR - (1 PCS)</t>
  </si>
  <si>
    <t>120 SHOTS MULTICOLOUR - (1 PCS)</t>
  </si>
  <si>
    <t>240 SHOTS MULTICOLOUR - (1 PCS)</t>
  </si>
  <si>
    <t>ADDRESS    -   DOOR NO:</t>
  </si>
  <si>
    <t>FLOWER  POTS SUPER DELUXE -(2 PCS)</t>
  </si>
  <si>
    <t>FLOWER POTS SPECIAL - RED -(10 PCS)</t>
  </si>
  <si>
    <t>50 CM ELECTRIC SPARKLERS</t>
  </si>
  <si>
    <t xml:space="preserve">BULLET BOMB </t>
  </si>
  <si>
    <t>50 CM CRACKLING  SPARKLERS</t>
  </si>
  <si>
    <t>666 AGNI  BOMB   -  (10 PCS)</t>
  </si>
  <si>
    <t xml:space="preserve">  (</t>
  </si>
  <si>
    <t>MAGICAL CRACKERS</t>
  </si>
  <si>
    <t>GOLD - RED BIJILI - (100 PCS)</t>
  </si>
  <si>
    <t>GOLD - STRIPED BIJILI - (100 PCS)</t>
  </si>
  <si>
    <t>PENTA - ( 5 PCS)</t>
  </si>
  <si>
    <t>MAGIC PENCIL - (10 PCS)</t>
  </si>
  <si>
    <t>ROCKETS BOMB - (10 PCS)</t>
  </si>
  <si>
    <t>CRACKLING ROCKETS - (10 PCS)</t>
  </si>
  <si>
    <t>WHISTLING ROCKET - (10 PCS)</t>
  </si>
  <si>
    <t>PARACHUTE ROCKET - (5 PCS)</t>
  </si>
  <si>
    <t>JOLLY WHEEL - (10 PCS )</t>
  </si>
  <si>
    <t>10 CM ELECTRIC  SPARKLERS</t>
  </si>
  <si>
    <t>ROBIN KING 6 IN 1 - (10 BOX)</t>
  </si>
  <si>
    <t>ROBIN CLASSIC 5 IN 1 - (10 BOX)</t>
  </si>
  <si>
    <t>ROBIN VIP 10 IN 1 - (10 BOX)</t>
  </si>
  <si>
    <t>LAXMI  - 4" -  (5 PCS)</t>
  </si>
  <si>
    <t>LAXMI - 3 1/2" -  (5 PCS)</t>
  </si>
  <si>
    <t>GIFT BOX- 22 ITEMS</t>
  </si>
  <si>
    <t>ASSORTED CARTOON -( 10 PCS)</t>
  </si>
  <si>
    <t>LUNIK ROCKET - (10 PCS)</t>
  </si>
  <si>
    <t>TRI COLOUR FOUNTAINS - (5 PCS )</t>
  </si>
  <si>
    <t>DEEPAVALI GIFT BOX - NO DISCOUNT -    (NET RATE)</t>
  </si>
  <si>
    <t>1 String</t>
  </si>
  <si>
    <t>1 Bag</t>
  </si>
  <si>
    <t>85% 
Discount
Rate</t>
  </si>
  <si>
    <t>BUTTER CAFE ( 10 PCS)</t>
  </si>
  <si>
    <t>MASH UP - (10 PCS)</t>
  </si>
  <si>
    <t>KINGFISHER  TIN FOUNTAINS -(1 PCS)</t>
  </si>
  <si>
    <t>COLOUR CONE - (10 PCS)- VANITHA</t>
  </si>
  <si>
    <t>TWISTER -(5 PCS)- VANITHA</t>
  </si>
  <si>
    <t>SUPER HEROS SHOWER - ( 5 PCS)</t>
  </si>
  <si>
    <t>MAX 100 GUN-(2 PCS)</t>
  </si>
  <si>
    <t>CODE. NO</t>
  </si>
  <si>
    <t>ELECTRIC STONE - (10 PCS)</t>
  </si>
  <si>
    <t>SNAKE CARTOON BIG - (10 PCS)</t>
  </si>
  <si>
    <t>HELICOPTER - (5 PCS)</t>
  </si>
  <si>
    <t>SNAP CLICK- PHOTO FLASH - (5 PCS)</t>
  </si>
  <si>
    <t>INSTA FLASH -SELFI STICK - (5 PCS)</t>
  </si>
  <si>
    <t>MAVIC X DRONE  -  (5 PCS)</t>
  </si>
  <si>
    <t>GOLD LAXMI  - (5 PCS)</t>
  </si>
  <si>
    <t>4" - "24" LION FIGHT  DELUXE -  (1 PCS)</t>
  </si>
  <si>
    <t>4" - "32" KING KANG  DELUXE -  (1 PCS)</t>
  </si>
  <si>
    <t>4" - "100" DELUXE -  (1 PCS)</t>
  </si>
  <si>
    <t>4" - "50" THUNDER DELUXE -  (1 PCS)</t>
  </si>
  <si>
    <t xml:space="preserve">GRADE -A - GARLAND - FULL COUNT </t>
  </si>
  <si>
    <t>GIFT BOX- 33 ITEMS</t>
  </si>
  <si>
    <t>DRAGON FLY -(5 PCS) - VANITHA</t>
  </si>
  <si>
    <t>4 3/4" COMETS DOUBLE BALL - BIG SIZE FANCY</t>
  </si>
  <si>
    <t>18" TWINKLING STAR  - (10 PCS)</t>
  </si>
  <si>
    <t>48" TWINKLING STAR  - (10 PCS)</t>
  </si>
  <si>
    <t xml:space="preserve">"100" NATURAL - (1 B0X) GRADE -A </t>
  </si>
  <si>
    <t xml:space="preserve">"300" NATURAL-  (1 B0X) GRADE -A </t>
  </si>
  <si>
    <t xml:space="preserve">"200"  NATURAL - (1 B0X) GRADE -A </t>
  </si>
  <si>
    <t xml:space="preserve">"1000"  NATURAL - (1 B0X) GRADE -A </t>
  </si>
  <si>
    <t xml:space="preserve">"2000"  NATURAL - (1 B0X) GRADE -A </t>
  </si>
  <si>
    <t>"5000"  NATURAL -(1 B0X) GRADE -A</t>
  </si>
  <si>
    <t>"10000"  NATURAL -(1 B0X) GRADE -A</t>
  </si>
  <si>
    <t>BRIDE SQUARD -(3 PCS)</t>
  </si>
  <si>
    <t>FLOWER POTS SPECIAL -GREEN' -(10 PCS)</t>
  </si>
  <si>
    <t>FLOWER POTS GAINT - GREEN - (10 PCS)</t>
  </si>
  <si>
    <t>AGNI BOMB UV BOX -  (10 PCS)</t>
  </si>
  <si>
    <t>GIFT BOX- 41 ITEMS</t>
  </si>
  <si>
    <t>SPIDER MAN  (1 PCS) - 1.5"</t>
  </si>
  <si>
    <t xml:space="preserve">BLACK PANTHER - (1 PCS) - 1.5" </t>
  </si>
  <si>
    <t>DEAD POOL - (1 PCS) - 1.5"</t>
  </si>
  <si>
    <t>SUPER MAN - (1 PCS) - 1.5"</t>
  </si>
  <si>
    <t>WONDER WOMAN - (1 PCS) - 1.5"</t>
  </si>
  <si>
    <t>5 PCS - D SLR- COLOUR FLASH  - 1.5"</t>
  </si>
  <si>
    <t>3 1/2 "COMETS</t>
  </si>
  <si>
    <t xml:space="preserve">FLY EMIRATES - (1 PCS) - 3 1/2" </t>
  </si>
  <si>
    <t xml:space="preserve">INDIGO -  (1 PCS) - 3 1/2" </t>
  </si>
  <si>
    <t xml:space="preserve">BRITISH AIRWAYS -  (1 PCS) - 3 1/2" </t>
  </si>
  <si>
    <t xml:space="preserve">JET AIRWAYS -  (1 PCS) - 3 1/2" </t>
  </si>
  <si>
    <t xml:space="preserve">GO AIRWAYS -  (1 PCS) - 3 1/2" </t>
  </si>
  <si>
    <t xml:space="preserve">THAI AIRWAYS -  (1 PCS) - 3 1/2" </t>
  </si>
  <si>
    <t>3 3/4"COMETS - 7 STEPS</t>
  </si>
  <si>
    <t>4 " COMETS - BIG SIZE FANCY (LONG HEIGHT FANCY)</t>
  </si>
  <si>
    <t>WILD DRUM  TIN FOUNTAINS -(1 PCS)</t>
  </si>
  <si>
    <t>FOSTER  TIN FOUNTAINS -(1 PCS)</t>
  </si>
  <si>
    <t>TUBORG TIN FOUNTAINS -(1 PCS)</t>
  </si>
  <si>
    <t>BAD MONEY TIN FOUNTAINS -(1 PCS)</t>
  </si>
  <si>
    <t>CARLSVERG TIN FOUNTAINS -(1 PCS)</t>
  </si>
  <si>
    <t>CRACKLING PEACOCK - (1 PCS)</t>
  </si>
  <si>
    <t>CRYSTAL -(3 PCS )- VANITHA</t>
  </si>
  <si>
    <t>AVA MEGA FOUNTAINS-(1 PCS)</t>
  </si>
  <si>
    <t>LIA MEGA FOUNTAINS-(1 PCS)</t>
  </si>
  <si>
    <t>MIA MEGA FOUNTAINS-(1 PCS)</t>
  </si>
  <si>
    <t>OLIVA MEGA FOUNTAINS-(1 PCS)</t>
  </si>
  <si>
    <t>SOPHIA  MEGA FOUNTAINS-(1 PCS)</t>
  </si>
  <si>
    <t>MOTU PATLU -(2 PCS)</t>
  </si>
  <si>
    <t>PLANET WHEELING SHOW -(2 PCS)</t>
  </si>
  <si>
    <t>DORA SINGER - (5 PCS)</t>
  </si>
  <si>
    <t>SHIN CHAIN - (5 PCS)</t>
  </si>
  <si>
    <t>KIT KAT  - (10 PCS)</t>
  </si>
  <si>
    <t>LOVELY SPARKLERS</t>
  </si>
  <si>
    <t>CHOTTA BHEEM 2 1/4"  FOUNTAINS  -  (5 PCS)</t>
  </si>
  <si>
    <t xml:space="preserve">7 WONDERS -  (1 PCS) -  3 3/4" </t>
  </si>
  <si>
    <t xml:space="preserve">7 STARS  -  (1 PCS) -  3 3/4" </t>
  </si>
  <si>
    <t xml:space="preserve">7 HILLS -  (1 PCS) -  3 3/4" </t>
  </si>
  <si>
    <t xml:space="preserve">7 RINGS -  (1 PCS) - 3 3/4" </t>
  </si>
  <si>
    <t>9962122309
9361581928</t>
  </si>
  <si>
    <t>All Rate are Flat: 85 %Discount</t>
  </si>
  <si>
    <t>LITTLE BEE -(6 PCS ) - VANITHA</t>
  </si>
  <si>
    <t xml:space="preserve">DELUXE PENCIL </t>
  </si>
  <si>
    <t>SUPER STAR SINGER - (1 PCS)</t>
  </si>
  <si>
    <t>ROCK STAR- (1 PCS)</t>
  </si>
  <si>
    <t xml:space="preserve">30 CM RANGOLI </t>
  </si>
  <si>
    <t>CHAKKAR SPECIAL WINDOW - (10 PCS)</t>
  </si>
  <si>
    <t>CHAKKAR ASHOKA WINDOW- (10 PCS)</t>
  </si>
  <si>
    <t>4" FRUIT COLOUR FOUNTAIN</t>
  </si>
  <si>
    <t>APPLE FRUIT - (5 PCS)</t>
  </si>
  <si>
    <t>DRAGON FRUIT - (5 PCS)</t>
  </si>
  <si>
    <t>GUAVA FRUIT - (5 PCS)</t>
  </si>
  <si>
    <t>PINEAPPLE FRUIT - (5 PCS)</t>
  </si>
  <si>
    <t>WATER MELON FRUIT - (5 PCS)</t>
  </si>
  <si>
    <t>KURKURE  -  (5 PCS)</t>
  </si>
  <si>
    <t>LAYS -  (5 PCS)</t>
  </si>
  <si>
    <t>BINGO - (5 PCS)</t>
  </si>
  <si>
    <t>TANGLES - (5 PCS)</t>
  </si>
  <si>
    <t>12 SHOTS COLOUR -6 VARIANTS- (1 PCS)</t>
  </si>
  <si>
    <t>12  SHOTS CRACK-6 VARIANTS (1 PCS)</t>
  </si>
  <si>
    <t>VEEGA LAND - (3  PCS) - 2.5"</t>
  </si>
  <si>
    <t>QUEENS LAND - (3  PCS) - 2.5"</t>
  </si>
  <si>
    <t>EVERLAND  (3  PCS) - 2.5"</t>
  </si>
  <si>
    <t>ESSELWORLD (3  PCS) - 2.5"</t>
  </si>
  <si>
    <t>WONDER LA (3  PCS) - 2.5"</t>
  </si>
  <si>
    <t>BLACK THUNDE  (3  PCS) - 2.5"</t>
  </si>
  <si>
    <t>SOCCER - 4 3/4" -DOUBLE BALL</t>
  </si>
  <si>
    <t>SWEET CANDY- 4 3/4" -DOUBLE BALL</t>
  </si>
  <si>
    <t>MATRIX - 4 3/4"-DOUBLE BALL</t>
  </si>
  <si>
    <t>BUBBLE - (2 PCS ) - VANITHA</t>
  </si>
  <si>
    <t>GOLDEN PEACOCK -( 1 PCS)</t>
  </si>
  <si>
    <t>SPARK OUT  -( 1 PCS)</t>
  </si>
  <si>
    <t>LITTLE MASTERS -( 1 PCS)</t>
  </si>
  <si>
    <t>CHAKKAR DELUXE WINDOW - (10 PCS)</t>
  </si>
  <si>
    <t>EMU EGG -(2 PCS)</t>
  </si>
  <si>
    <t>• MINIMUM PURCHASE :  (TAMILNADU : Rs.2500/- ) ( AP,TELEGANA, KARNATAKA &amp; KERALA  :Rs. 6000/-) ( OTHER STATE :Rs: 10,000/-)</t>
  </si>
  <si>
    <r>
      <t xml:space="preserve">Online Enquiry Visit : </t>
    </r>
    <r>
      <rPr>
        <b/>
        <i/>
        <u/>
        <sz val="12"/>
        <rFont val="Cambria"/>
        <family val="1"/>
        <scheme val="major"/>
      </rPr>
      <t>www.crackersindia.com</t>
    </r>
  </si>
  <si>
    <r>
      <t xml:space="preserve">Like Our FaceBook for Offers &amp; promocode : </t>
    </r>
    <r>
      <rPr>
        <b/>
        <i/>
        <u/>
        <sz val="12"/>
        <rFont val="Cambria"/>
        <family val="1"/>
        <scheme val="major"/>
      </rPr>
      <t>www.facebook.com/akshayaacracker</t>
    </r>
  </si>
  <si>
    <t>OLD IS GOLD -(25 PCS)</t>
  </si>
  <si>
    <t>COLOURFUL SMOKE -(3 PCS)</t>
  </si>
  <si>
    <t>RING CAP WITH GUN -(5 PCS)</t>
  </si>
  <si>
    <t xml:space="preserve">DANCING ROTATING UMBERLA - (1 PCS) </t>
  </si>
  <si>
    <t>HALLOWEEN  -(1 PCS)- VANITHA</t>
  </si>
  <si>
    <t>10*10 MULTICOLOUR SHOTS  -(1 BOX)</t>
  </si>
  <si>
    <t>VARNAJAL - (10 PCS ) - VANITHA</t>
  </si>
  <si>
    <t>GIFT BOX- 51 ITEMS</t>
  </si>
  <si>
    <t>SKY SHOTS - STAR WARS (10 PCS)</t>
  </si>
  <si>
    <t>MUSIC PARTY- (1 PCS) - 2.5"</t>
  </si>
  <si>
    <t>25 SHOTS MULTICOLOUR- (1 PCS)</t>
  </si>
  <si>
    <t>4 " COMETS (2 PCS ) - BIG SIZE FANCY (LONG HEIGHT FANCY)</t>
  </si>
  <si>
    <t>SOUND PARTY -  (2 PCS) - 4 "</t>
  </si>
  <si>
    <t>CROWN COMETS -  (2 PCS) - 4 "</t>
  </si>
  <si>
    <t>CHAMPION -  (2 PCS) - 4 "</t>
  </si>
  <si>
    <t>CASINO  - (2 PCS) - 4 "</t>
  </si>
  <si>
    <t>NEW ARRIVAL - 2026</t>
  </si>
  <si>
    <t>520 SHOTS MULTICOLOUR - (1 PCS)</t>
  </si>
  <si>
    <t xml:space="preserve">"600" NATURAL-  (1 B0X) GRADE -A </t>
  </si>
  <si>
    <t>• STEPPING IN TO 45" YEARS OF SERVICE &amp; 16" TH ANNIVERSARY IN ONLINE.</t>
  </si>
  <si>
    <t>PIZAA -  (1 PCS) - 4 "</t>
  </si>
  <si>
    <t>BURGER -  (1 PCS) - 4 "</t>
  </si>
  <si>
    <t>SHAWARMA-  (1 PCS) - 4 "</t>
  </si>
  <si>
    <t>FRENCH FRIES - (1 PCS) - 4 "</t>
  </si>
  <si>
    <t>GRILL  -  (1 PCS) - 4 "</t>
  </si>
  <si>
    <t>MOMOS -  (1 PCS) - 4 "</t>
  </si>
  <si>
    <t>PLAYERS - (1 PCS) - 2.5"</t>
  </si>
  <si>
    <t>ACTION HERO  - (1 PCS) - 2.5"</t>
  </si>
  <si>
    <t>VICTOR - (1 PCS) - 2.5"</t>
  </si>
  <si>
    <t>CHAMPION - (1 PCS)  - 2.5"</t>
  </si>
  <si>
    <t>SIREN -  (3 PCS)</t>
  </si>
  <si>
    <t xml:space="preserve">JOLLY BOBBY - ASHOK </t>
  </si>
  <si>
    <t xml:space="preserve">JOLLY BOBBY MOCKTAIL - ASHOK </t>
  </si>
  <si>
    <t>GANG BANGERS 16 CRACKLING SHOTS - ASHOK</t>
  </si>
  <si>
    <t>SUPER CAR -(2 PCS)</t>
  </si>
  <si>
    <t>REAL POTS-(2 PCS)</t>
  </si>
  <si>
    <t>LEAF CRACKERS</t>
  </si>
  <si>
    <t xml:space="preserve">6" FANCY (1 PCS) </t>
  </si>
  <si>
    <t>MONEY STAR -(5 PCS)</t>
  </si>
  <si>
    <t>GOLDEN  RAIN -(5 PCS)</t>
  </si>
  <si>
    <t>PEACOCK FEATHERS -(5 PCS )</t>
  </si>
  <si>
    <t>MONEY BANG - PAPER BOMB - (1 PCS)</t>
  </si>
  <si>
    <t>CYLINDER BOMB -(1 PCS)</t>
  </si>
  <si>
    <r>
      <rPr>
        <b/>
        <sz val="16"/>
        <color rgb="FF002060"/>
        <rFont val="Arial"/>
        <family val="2"/>
      </rPr>
      <t xml:space="preserve">   </t>
    </r>
    <r>
      <rPr>
        <b/>
        <sz val="24"/>
        <color rgb="FF002060"/>
        <rFont val="Rockwell Extra Bold"/>
        <family val="1"/>
      </rPr>
      <t>CRACKERS INDIA</t>
    </r>
    <r>
      <rPr>
        <b/>
        <sz val="26"/>
        <color rgb="FF002060"/>
        <rFont val="Rockwell Extra Bold"/>
        <family val="1"/>
      </rPr>
      <t xml:space="preserve"> </t>
    </r>
    <r>
      <rPr>
        <b/>
        <sz val="14"/>
        <color rgb="FF002060"/>
        <rFont val="Arial"/>
        <family val="2"/>
      </rPr>
      <t xml:space="preserve">
</t>
    </r>
    <r>
      <rPr>
        <b/>
        <sz val="14"/>
        <color rgb="FF002060"/>
        <rFont val="Arial Rounded MT Bold"/>
        <family val="2"/>
      </rPr>
      <t>FROM SIVAKASI- ORDER FORM  -  2026</t>
    </r>
    <r>
      <rPr>
        <b/>
        <sz val="14"/>
        <color rgb="FF002060"/>
        <rFont val="Arial Narrow"/>
        <family val="2"/>
      </rPr>
      <t xml:space="preserve">
</t>
    </r>
    <r>
      <rPr>
        <b/>
        <sz val="14"/>
        <color rgb="FF002060"/>
        <rFont val="Bahnschrift Light"/>
        <family val="2"/>
      </rPr>
      <t>Online Order @ www.crackersindia.com                                                                      Email ID: crackersindia@yahoo.com 
info@crackersindia.com</t>
    </r>
  </si>
  <si>
    <t>SMOKY STICK -(2 PCS)</t>
  </si>
  <si>
    <t>SMOKY STICK 4 COLOURS -(10 PCS)</t>
  </si>
  <si>
    <t>*FREE TRANSPORT DELIVERY AVAILABLE @ TAMILNADU &amp; BANGALORE.  ~ FOR RS: 6000 &amp; ABOVE  -                                      * OTHER AREA TRANSPORT PICK UP - TRANSPORT CHARGES EXTRA.
*SHIPPING CHARGES EXTRA RS: 300 FOR BELOW RS: 6000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</si>
</sst>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6" tint="-0.249977111117893"/>
      <name val="Calibri"/>
      <family val="2"/>
      <scheme val="minor"/>
    </font>
    <font>
      <b/>
      <sz val="12"/>
      <name val="Cambria"/>
      <family val="1"/>
      <scheme val="major"/>
    </font>
    <font>
      <sz val="12"/>
      <color theme="6" tint="-0.499984740745262"/>
      <name val="Wingdings"/>
      <charset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mbria"/>
      <family val="1"/>
      <scheme val="major"/>
    </font>
    <font>
      <sz val="12"/>
      <color theme="0"/>
      <name val="Cambria"/>
      <family val="1"/>
      <scheme val="major"/>
    </font>
    <font>
      <sz val="12"/>
      <name val="Cambria"/>
      <family val="1"/>
      <scheme val="major"/>
    </font>
    <font>
      <b/>
      <u/>
      <sz val="12"/>
      <color rgb="FFFF00FF"/>
      <name val="Cambria"/>
      <family val="1"/>
      <scheme val="major"/>
    </font>
    <font>
      <b/>
      <u/>
      <sz val="12"/>
      <name val="Cambria"/>
      <family val="1"/>
      <scheme val="major"/>
    </font>
    <font>
      <b/>
      <u/>
      <sz val="12"/>
      <color rgb="FF00B050"/>
      <name val="Cambria"/>
      <family val="1"/>
      <scheme val="major"/>
    </font>
    <font>
      <b/>
      <sz val="12"/>
      <color rgb="FFFFFF00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u/>
      <sz val="12"/>
      <color rgb="FF000099"/>
      <name val="Cambria"/>
      <family val="1"/>
      <scheme val="major"/>
    </font>
    <font>
      <sz val="12"/>
      <color rgb="FF000099"/>
      <name val="Cambria"/>
      <family val="1"/>
      <scheme val="major"/>
    </font>
    <font>
      <b/>
      <u/>
      <sz val="12"/>
      <color rgb="FFFFFF00"/>
      <name val="Cambria"/>
      <family val="1"/>
      <scheme val="major"/>
    </font>
    <font>
      <b/>
      <u/>
      <sz val="12"/>
      <color rgb="FFC00000"/>
      <name val="Cambria"/>
      <family val="1"/>
      <scheme val="major"/>
    </font>
    <font>
      <b/>
      <u/>
      <sz val="12"/>
      <color theme="1"/>
      <name val="Cambria"/>
      <family val="1"/>
      <scheme val="major"/>
    </font>
    <font>
      <i/>
      <sz val="12"/>
      <name val="Cambria"/>
      <family val="1"/>
      <scheme val="major"/>
    </font>
    <font>
      <b/>
      <i/>
      <u/>
      <sz val="12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 tint="4.9989318521683403E-2"/>
      <name val="Cambria"/>
      <family val="1"/>
      <scheme val="major"/>
    </font>
    <font>
      <b/>
      <u/>
      <sz val="12"/>
      <color theme="1" tint="4.9989318521683403E-2"/>
      <name val="Cambria"/>
      <family val="1"/>
      <scheme val="major"/>
    </font>
    <font>
      <b/>
      <sz val="12"/>
      <color theme="2" tint="-0.89999084444715716"/>
      <name val="Cambria"/>
      <family val="1"/>
      <scheme val="major"/>
    </font>
    <font>
      <b/>
      <sz val="14"/>
      <color rgb="FF000099"/>
      <name val="Cambria"/>
      <family val="1"/>
      <scheme val="major"/>
    </font>
    <font>
      <b/>
      <sz val="12"/>
      <color theme="1"/>
      <name val="Aharoni"/>
      <charset val="177"/>
    </font>
    <font>
      <b/>
      <sz val="12"/>
      <color rgb="FF002060"/>
      <name val="Cambria"/>
      <family val="1"/>
      <scheme val="major"/>
    </font>
    <font>
      <b/>
      <sz val="15"/>
      <color rgb="FF002060"/>
      <name val="Cambria"/>
      <family val="1"/>
      <scheme val="major"/>
    </font>
    <font>
      <b/>
      <sz val="14"/>
      <color rgb="FF002060"/>
      <name val="Cambria"/>
      <family val="1"/>
      <scheme val="major"/>
    </font>
    <font>
      <b/>
      <u/>
      <sz val="12"/>
      <color rgb="FF002060"/>
      <name val="Cambria"/>
      <family val="1"/>
      <scheme val="major"/>
    </font>
    <font>
      <b/>
      <sz val="14"/>
      <color rgb="FF002060"/>
      <name val="Arial"/>
      <family val="2"/>
    </font>
    <font>
      <b/>
      <sz val="14"/>
      <color rgb="FF002060"/>
      <name val="Calibri"/>
      <family val="2"/>
    </font>
    <font>
      <b/>
      <sz val="12"/>
      <color rgb="FF113604"/>
      <name val="Wingdings"/>
      <charset val="2"/>
    </font>
    <font>
      <strike/>
      <sz val="12"/>
      <color rgb="FF0070C0"/>
      <name val="Cambria"/>
      <family val="1"/>
      <scheme val="major"/>
    </font>
    <font>
      <sz val="12"/>
      <color rgb="FF0070C0"/>
      <name val="Cambria"/>
      <family val="1"/>
      <scheme val="major"/>
    </font>
    <font>
      <b/>
      <sz val="10"/>
      <color rgb="FF9900FF"/>
      <name val="Cambria"/>
      <family val="1"/>
      <scheme val="major"/>
    </font>
    <font>
      <b/>
      <sz val="12"/>
      <color rgb="FF9900FF"/>
      <name val="Cambria"/>
      <family val="1"/>
      <scheme val="major"/>
    </font>
    <font>
      <b/>
      <sz val="18"/>
      <color rgb="FF9900FF"/>
      <name val="Calibri"/>
      <family val="2"/>
      <scheme val="minor"/>
    </font>
    <font>
      <b/>
      <sz val="16"/>
      <color rgb="FF002060"/>
      <name val="Arial"/>
      <family val="2"/>
    </font>
    <font>
      <b/>
      <sz val="24"/>
      <color rgb="FF002060"/>
      <name val="Rockwell Extra Bold"/>
      <family val="1"/>
    </font>
    <font>
      <b/>
      <sz val="26"/>
      <color rgb="FF002060"/>
      <name val="Rockwell Extra Bold"/>
      <family val="1"/>
    </font>
    <font>
      <b/>
      <sz val="14"/>
      <color rgb="FF002060"/>
      <name val="Arial Rounded MT Bold"/>
      <family val="2"/>
    </font>
    <font>
      <b/>
      <sz val="14"/>
      <color rgb="FF002060"/>
      <name val="Arial Narrow"/>
      <family val="2"/>
    </font>
    <font>
      <b/>
      <sz val="14"/>
      <color rgb="FF002060"/>
      <name val="Bahnschrift Light"/>
      <family val="2"/>
    </font>
    <font>
      <sz val="11"/>
      <color rgb="FF00206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9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56">
    <xf numFmtId="0" fontId="0" fillId="0" borderId="0" xfId="0"/>
    <xf numFmtId="0" fontId="0" fillId="2" borderId="0" xfId="0" applyFill="1"/>
    <xf numFmtId="0" fontId="2" fillId="2" borderId="0" xfId="0" applyFont="1" applyFill="1"/>
    <xf numFmtId="2" fontId="0" fillId="2" borderId="0" xfId="0" applyNumberFormat="1" applyFill="1"/>
    <xf numFmtId="0" fontId="3" fillId="2" borderId="3" xfId="0" applyFont="1" applyFill="1" applyBorder="1" applyAlignment="1">
      <alignment horizontal="center" wrapText="1"/>
    </xf>
    <xf numFmtId="2" fontId="3" fillId="2" borderId="3" xfId="0" applyNumberFormat="1" applyFont="1" applyFill="1" applyBorder="1" applyAlignment="1">
      <alignment horizontal="right" wrapText="1"/>
    </xf>
    <xf numFmtId="0" fontId="6" fillId="2" borderId="0" xfId="0" applyFont="1" applyFill="1"/>
    <xf numFmtId="0" fontId="3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wrapText="1"/>
    </xf>
    <xf numFmtId="0" fontId="3" fillId="2" borderId="9" xfId="0" applyFont="1" applyFill="1" applyBorder="1" applyAlignment="1">
      <alignment horizontal="center" wrapText="1"/>
    </xf>
    <xf numFmtId="2" fontId="3" fillId="2" borderId="11" xfId="0" applyNumberFormat="1" applyFont="1" applyFill="1" applyBorder="1" applyAlignment="1">
      <alignment horizontal="center" wrapText="1"/>
    </xf>
    <xf numFmtId="0" fontId="0" fillId="2" borderId="0" xfId="0" applyFill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/>
    <xf numFmtId="0" fontId="7" fillId="2" borderId="0" xfId="0" applyFont="1" applyFill="1"/>
    <xf numFmtId="2" fontId="3" fillId="2" borderId="3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 wrapText="1"/>
    </xf>
    <xf numFmtId="2" fontId="3" fillId="2" borderId="3" xfId="0" applyNumberFormat="1" applyFont="1" applyFill="1" applyBorder="1" applyAlignment="1">
      <alignment horizontal="center"/>
    </xf>
    <xf numFmtId="1" fontId="11" fillId="2" borderId="3" xfId="0" applyNumberFormat="1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5" fillId="2" borderId="3" xfId="0" applyFont="1" applyFill="1" applyBorder="1"/>
    <xf numFmtId="0" fontId="18" fillId="2" borderId="3" xfId="0" applyFont="1" applyFill="1" applyBorder="1"/>
    <xf numFmtId="0" fontId="19" fillId="2" borderId="3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wrapText="1"/>
    </xf>
    <xf numFmtId="0" fontId="13" fillId="2" borderId="3" xfId="0" applyFont="1" applyFill="1" applyBorder="1" applyAlignment="1">
      <alignment horizontal="center" wrapText="1"/>
    </xf>
    <xf numFmtId="0" fontId="19" fillId="2" borderId="4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wrapText="1"/>
    </xf>
    <xf numFmtId="0" fontId="20" fillId="2" borderId="3" xfId="0" applyFont="1" applyFill="1" applyBorder="1" applyAlignment="1">
      <alignment wrapText="1"/>
    </xf>
    <xf numFmtId="0" fontId="14" fillId="2" borderId="3" xfId="0" applyFont="1" applyFill="1" applyBorder="1" applyAlignment="1">
      <alignment wrapText="1"/>
    </xf>
    <xf numFmtId="0" fontId="19" fillId="2" borderId="3" xfId="0" applyFont="1" applyFill="1" applyBorder="1" applyAlignment="1">
      <alignment wrapText="1"/>
    </xf>
    <xf numFmtId="0" fontId="24" fillId="2" borderId="9" xfId="0" applyFont="1" applyFill="1" applyBorder="1" applyAlignment="1">
      <alignment horizontal="center" wrapText="1"/>
    </xf>
    <xf numFmtId="0" fontId="16" fillId="2" borderId="9" xfId="0" applyFont="1" applyFill="1" applyBorder="1" applyAlignment="1">
      <alignment horizontal="center" wrapText="1"/>
    </xf>
    <xf numFmtId="0" fontId="21" fillId="2" borderId="9" xfId="0" applyFont="1" applyFill="1" applyBorder="1" applyAlignment="1">
      <alignment horizontal="left"/>
    </xf>
    <xf numFmtId="0" fontId="21" fillId="2" borderId="12" xfId="0" applyFont="1" applyFill="1" applyBorder="1"/>
    <xf numFmtId="0" fontId="9" fillId="3" borderId="4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right" vertical="center" wrapText="1"/>
    </xf>
    <xf numFmtId="0" fontId="28" fillId="6" borderId="3" xfId="0" applyFont="1" applyFill="1" applyBorder="1" applyAlignment="1">
      <alignment horizontal="center"/>
    </xf>
    <xf numFmtId="0" fontId="16" fillId="8" borderId="9" xfId="0" applyFont="1" applyFill="1" applyBorder="1" applyAlignment="1">
      <alignment horizontal="center" wrapText="1"/>
    </xf>
    <xf numFmtId="0" fontId="12" fillId="8" borderId="12" xfId="0" applyFont="1" applyFill="1" applyBorder="1" applyAlignment="1">
      <alignment wrapText="1"/>
    </xf>
    <xf numFmtId="0" fontId="16" fillId="8" borderId="9" xfId="0" applyFont="1" applyFill="1" applyBorder="1" applyAlignment="1">
      <alignment horizontal="center" vertical="center" wrapText="1"/>
    </xf>
    <xf numFmtId="0" fontId="24" fillId="8" borderId="9" xfId="0" applyFont="1" applyFill="1" applyBorder="1" applyAlignment="1">
      <alignment horizontal="center" wrapText="1"/>
    </xf>
    <xf numFmtId="0" fontId="3" fillId="8" borderId="9" xfId="0" applyFont="1" applyFill="1" applyBorder="1" applyAlignment="1">
      <alignment horizontal="center" wrapText="1"/>
    </xf>
    <xf numFmtId="0" fontId="17" fillId="2" borderId="12" xfId="0" applyFont="1" applyFill="1" applyBorder="1" applyAlignment="1">
      <alignment wrapText="1"/>
    </xf>
    <xf numFmtId="0" fontId="16" fillId="9" borderId="3" xfId="0" applyFont="1" applyFill="1" applyBorder="1" applyAlignment="1">
      <alignment horizontal="center"/>
    </xf>
    <xf numFmtId="0" fontId="16" fillId="9" borderId="3" xfId="0" applyFont="1" applyFill="1" applyBorder="1" applyAlignment="1">
      <alignment horizontal="center" vertical="top" wrapText="1"/>
    </xf>
    <xf numFmtId="0" fontId="16" fillId="9" borderId="4" xfId="0" applyFont="1" applyFill="1" applyBorder="1" applyAlignment="1">
      <alignment horizontal="center"/>
    </xf>
    <xf numFmtId="0" fontId="16" fillId="9" borderId="4" xfId="0" applyFont="1" applyFill="1" applyBorder="1" applyAlignment="1">
      <alignment horizontal="center" wrapText="1"/>
    </xf>
    <xf numFmtId="2" fontId="30" fillId="11" borderId="3" xfId="0" applyNumberFormat="1" applyFont="1" applyFill="1" applyBorder="1" applyAlignment="1">
      <alignment horizontal="center" vertical="center"/>
    </xf>
    <xf numFmtId="2" fontId="30" fillId="11" borderId="3" xfId="0" applyNumberFormat="1" applyFont="1" applyFill="1" applyBorder="1" applyAlignment="1">
      <alignment horizontal="center" vertical="center" wrapText="1"/>
    </xf>
    <xf numFmtId="2" fontId="30" fillId="11" borderId="3" xfId="0" applyNumberFormat="1" applyFont="1" applyFill="1" applyBorder="1" applyAlignment="1">
      <alignment horizontal="center"/>
    </xf>
    <xf numFmtId="2" fontId="30" fillId="11" borderId="4" xfId="0" applyNumberFormat="1" applyFont="1" applyFill="1" applyBorder="1" applyAlignment="1">
      <alignment horizontal="center"/>
    </xf>
    <xf numFmtId="0" fontId="11" fillId="12" borderId="3" xfId="0" applyFont="1" applyFill="1" applyBorder="1" applyAlignment="1">
      <alignment horizontal="center"/>
    </xf>
    <xf numFmtId="0" fontId="11" fillId="12" borderId="3" xfId="0" applyFont="1" applyFill="1" applyBorder="1" applyAlignment="1">
      <alignment horizontal="center" vertical="center"/>
    </xf>
    <xf numFmtId="0" fontId="3" fillId="14" borderId="3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vertical="center"/>
    </xf>
    <xf numFmtId="0" fontId="10" fillId="5" borderId="9" xfId="0" applyFont="1" applyFill="1" applyBorder="1" applyAlignment="1">
      <alignment horizontal="center" wrapText="1"/>
    </xf>
    <xf numFmtId="2" fontId="30" fillId="5" borderId="11" xfId="0" applyNumberFormat="1" applyFont="1" applyFill="1" applyBorder="1" applyAlignment="1">
      <alignment horizontal="center"/>
    </xf>
    <xf numFmtId="2" fontId="30" fillId="5" borderId="11" xfId="0" applyNumberFormat="1" applyFont="1" applyFill="1" applyBorder="1" applyAlignment="1">
      <alignment horizontal="right"/>
    </xf>
    <xf numFmtId="2" fontId="30" fillId="5" borderId="11" xfId="0" applyNumberFormat="1" applyFont="1" applyFill="1" applyBorder="1" applyAlignment="1">
      <alignment horizontal="center" vertical="center"/>
    </xf>
    <xf numFmtId="2" fontId="35" fillId="8" borderId="11" xfId="0" applyNumberFormat="1" applyFont="1" applyFill="1" applyBorder="1" applyAlignment="1">
      <alignment horizontal="center" vertical="center"/>
    </xf>
    <xf numFmtId="0" fontId="36" fillId="5" borderId="7" xfId="0" applyFont="1" applyFill="1" applyBorder="1" applyAlignment="1">
      <alignment horizontal="center" vertical="center" wrapText="1"/>
    </xf>
    <xf numFmtId="0" fontId="25" fillId="10" borderId="3" xfId="0" applyFont="1" applyFill="1" applyBorder="1" applyAlignment="1">
      <alignment horizontal="left" vertical="center"/>
    </xf>
    <xf numFmtId="0" fontId="27" fillId="10" borderId="3" xfId="0" applyFont="1" applyFill="1" applyBorder="1"/>
    <xf numFmtId="0" fontId="27" fillId="10" borderId="3" xfId="0" applyFont="1" applyFill="1" applyBorder="1" applyAlignment="1">
      <alignment horizontal="left" vertical="center"/>
    </xf>
    <xf numFmtId="0" fontId="27" fillId="10" borderId="1" xfId="0" applyFont="1" applyFill="1" applyBorder="1"/>
    <xf numFmtId="0" fontId="27" fillId="10" borderId="3" xfId="0" applyFont="1" applyFill="1" applyBorder="1" applyAlignment="1">
      <alignment wrapText="1"/>
    </xf>
    <xf numFmtId="0" fontId="27" fillId="10" borderId="3" xfId="0" applyFont="1" applyFill="1" applyBorder="1" applyAlignment="1">
      <alignment vertical="center"/>
    </xf>
    <xf numFmtId="1" fontId="37" fillId="17" borderId="3" xfId="0" applyNumberFormat="1" applyFont="1" applyFill="1" applyBorder="1" applyAlignment="1">
      <alignment horizontal="center" vertical="center"/>
    </xf>
    <xf numFmtId="1" fontId="11" fillId="17" borderId="15" xfId="0" applyNumberFormat="1" applyFont="1" applyFill="1" applyBorder="1" applyAlignment="1">
      <alignment horizontal="center" vertical="center"/>
    </xf>
    <xf numFmtId="1" fontId="11" fillId="17" borderId="16" xfId="0" applyNumberFormat="1" applyFont="1" applyFill="1" applyBorder="1" applyAlignment="1">
      <alignment horizontal="center" vertical="center"/>
    </xf>
    <xf numFmtId="1" fontId="11" fillId="17" borderId="5" xfId="0" applyNumberFormat="1" applyFont="1" applyFill="1" applyBorder="1" applyAlignment="1">
      <alignment horizontal="center" vertical="center"/>
    </xf>
    <xf numFmtId="0" fontId="39" fillId="13" borderId="9" xfId="0" applyFont="1" applyFill="1" applyBorder="1" applyAlignment="1">
      <alignment horizontal="center" vertical="center" wrapText="1"/>
    </xf>
    <xf numFmtId="0" fontId="40" fillId="13" borderId="3" xfId="0" applyFont="1" applyFill="1" applyBorder="1" applyAlignment="1">
      <alignment horizontal="center" vertical="center"/>
    </xf>
    <xf numFmtId="0" fontId="40" fillId="13" borderId="3" xfId="0" applyFont="1" applyFill="1" applyBorder="1" applyAlignment="1">
      <alignment horizontal="center" vertical="center" wrapText="1"/>
    </xf>
    <xf numFmtId="2" fontId="39" fillId="13" borderId="3" xfId="0" applyNumberFormat="1" applyFont="1" applyFill="1" applyBorder="1" applyAlignment="1">
      <alignment horizontal="center" vertical="center" wrapText="1"/>
    </xf>
    <xf numFmtId="0" fontId="39" fillId="13" borderId="3" xfId="0" applyFont="1" applyFill="1" applyBorder="1" applyAlignment="1">
      <alignment horizontal="center" vertical="center" wrapText="1"/>
    </xf>
    <xf numFmtId="2" fontId="40" fillId="13" borderId="11" xfId="0" applyNumberFormat="1" applyFont="1" applyFill="1" applyBorder="1" applyAlignment="1">
      <alignment horizontal="center" vertical="center" wrapText="1"/>
    </xf>
    <xf numFmtId="0" fontId="41" fillId="5" borderId="8" xfId="0" applyFont="1" applyFill="1" applyBorder="1" applyAlignment="1">
      <alignment vertical="center" wrapText="1"/>
    </xf>
    <xf numFmtId="2" fontId="30" fillId="2" borderId="3" xfId="0" applyNumberFormat="1" applyFont="1" applyFill="1" applyBorder="1" applyAlignment="1">
      <alignment horizontal="right"/>
    </xf>
    <xf numFmtId="2" fontId="30" fillId="2" borderId="11" xfId="0" applyNumberFormat="1" applyFont="1" applyFill="1" applyBorder="1" applyAlignment="1">
      <alignment horizontal="right"/>
    </xf>
    <xf numFmtId="2" fontId="30" fillId="2" borderId="3" xfId="0" applyNumberFormat="1" applyFont="1" applyFill="1" applyBorder="1" applyAlignment="1">
      <alignment horizontal="center" wrapText="1"/>
    </xf>
    <xf numFmtId="2" fontId="30" fillId="2" borderId="11" xfId="0" applyNumberFormat="1" applyFont="1" applyFill="1" applyBorder="1" applyAlignment="1">
      <alignment horizontal="center" wrapText="1"/>
    </xf>
    <xf numFmtId="2" fontId="30" fillId="2" borderId="3" xfId="0" applyNumberFormat="1" applyFont="1" applyFill="1" applyBorder="1" applyAlignment="1">
      <alignment horizontal="center"/>
    </xf>
    <xf numFmtId="1" fontId="38" fillId="2" borderId="3" xfId="0" applyNumberFormat="1" applyFont="1" applyFill="1" applyBorder="1" applyAlignment="1">
      <alignment horizontal="center" vertical="center"/>
    </xf>
    <xf numFmtId="0" fontId="33" fillId="2" borderId="11" xfId="0" applyFont="1" applyFill="1" applyBorder="1" applyAlignment="1">
      <alignment horizontal="left" wrapText="1"/>
    </xf>
    <xf numFmtId="0" fontId="33" fillId="2" borderId="11" xfId="0" applyFont="1" applyFill="1" applyBorder="1"/>
    <xf numFmtId="0" fontId="30" fillId="2" borderId="11" xfId="0" applyFont="1" applyFill="1" applyBorder="1"/>
    <xf numFmtId="0" fontId="33" fillId="2" borderId="11" xfId="0" applyFont="1" applyFill="1" applyBorder="1" applyAlignment="1">
      <alignment wrapText="1"/>
    </xf>
    <xf numFmtId="2" fontId="31" fillId="2" borderId="11" xfId="0" applyNumberFormat="1" applyFont="1" applyFill="1" applyBorder="1" applyAlignment="1">
      <alignment horizontal="center" vertical="center"/>
    </xf>
    <xf numFmtId="0" fontId="34" fillId="8" borderId="9" xfId="0" applyFont="1" applyFill="1" applyBorder="1" applyAlignment="1">
      <alignment horizontal="right" vertical="center" wrapText="1"/>
    </xf>
    <xf numFmtId="0" fontId="34" fillId="8" borderId="3" xfId="0" applyFont="1" applyFill="1" applyBorder="1" applyAlignment="1">
      <alignment horizontal="right" vertical="center" wrapText="1"/>
    </xf>
    <xf numFmtId="0" fontId="29" fillId="9" borderId="12" xfId="0" applyFont="1" applyFill="1" applyBorder="1" applyAlignment="1">
      <alignment horizontal="center" vertical="center" wrapText="1"/>
    </xf>
    <xf numFmtId="0" fontId="29" fillId="9" borderId="2" xfId="0" applyFont="1" applyFill="1" applyBorder="1" applyAlignment="1">
      <alignment horizontal="center" vertical="center" wrapText="1"/>
    </xf>
    <xf numFmtId="0" fontId="29" fillId="9" borderId="4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31" fillId="5" borderId="1" xfId="0" applyFont="1" applyFill="1" applyBorder="1" applyAlignment="1">
      <alignment horizontal="right" vertical="center"/>
    </xf>
    <xf numFmtId="0" fontId="31" fillId="5" borderId="2" xfId="0" applyFont="1" applyFill="1" applyBorder="1" applyAlignment="1">
      <alignment horizontal="right" vertical="center"/>
    </xf>
    <xf numFmtId="0" fontId="11" fillId="4" borderId="24" xfId="0" applyFont="1" applyFill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21" fillId="13" borderId="12" xfId="0" applyFont="1" applyFill="1" applyBorder="1" applyAlignment="1">
      <alignment horizontal="center" vertical="center" wrapText="1"/>
    </xf>
    <xf numFmtId="0" fontId="21" fillId="13" borderId="2" xfId="0" applyFont="1" applyFill="1" applyBorder="1" applyAlignment="1">
      <alignment horizontal="center" vertical="center" wrapText="1"/>
    </xf>
    <xf numFmtId="0" fontId="21" fillId="13" borderId="17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wrapText="1"/>
    </xf>
    <xf numFmtId="0" fontId="11" fillId="4" borderId="2" xfId="0" applyFont="1" applyFill="1" applyBorder="1" applyAlignment="1">
      <alignment horizontal="center" wrapText="1"/>
    </xf>
    <xf numFmtId="0" fontId="11" fillId="4" borderId="17" xfId="0" applyFont="1" applyFill="1" applyBorder="1" applyAlignment="1">
      <alignment horizont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22" fillId="4" borderId="12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1" fillId="7" borderId="12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21" fillId="7" borderId="17" xfId="0" applyFont="1" applyFill="1" applyBorder="1" applyAlignment="1">
      <alignment horizontal="center" vertical="center" wrapText="1"/>
    </xf>
    <xf numFmtId="0" fontId="25" fillId="16" borderId="3" xfId="0" applyFont="1" applyFill="1" applyBorder="1" applyAlignment="1" applyProtection="1">
      <alignment horizontal="center" wrapText="1"/>
      <protection locked="0"/>
    </xf>
    <xf numFmtId="0" fontId="25" fillId="16" borderId="11" xfId="0" applyFont="1" applyFill="1" applyBorder="1" applyAlignment="1" applyProtection="1">
      <alignment horizontal="center" wrapText="1"/>
      <protection locked="0"/>
    </xf>
    <xf numFmtId="0" fontId="34" fillId="5" borderId="13" xfId="0" applyFont="1" applyFill="1" applyBorder="1" applyAlignment="1">
      <alignment horizontal="center" vertical="center" wrapText="1"/>
    </xf>
    <xf numFmtId="0" fontId="48" fillId="5" borderId="7" xfId="0" applyFont="1" applyFill="1" applyBorder="1"/>
    <xf numFmtId="0" fontId="48" fillId="5" borderId="14" xfId="0" applyFont="1" applyFill="1" applyBorder="1"/>
    <xf numFmtId="0" fontId="30" fillId="15" borderId="3" xfId="0" applyFont="1" applyFill="1" applyBorder="1" applyAlignment="1">
      <alignment horizontal="right" wrapText="1"/>
    </xf>
    <xf numFmtId="2" fontId="25" fillId="16" borderId="5" xfId="0" applyNumberFormat="1" applyFont="1" applyFill="1" applyBorder="1" applyAlignment="1" applyProtection="1">
      <alignment horizontal="center" wrapText="1"/>
      <protection locked="0"/>
    </xf>
    <xf numFmtId="2" fontId="25" fillId="16" borderId="10" xfId="0" applyNumberFormat="1" applyFont="1" applyFill="1" applyBorder="1" applyAlignment="1" applyProtection="1">
      <alignment horizontal="center" wrapText="1"/>
      <protection locked="0"/>
    </xf>
    <xf numFmtId="0" fontId="30" fillId="15" borderId="1" xfId="0" applyFont="1" applyFill="1" applyBorder="1" applyAlignment="1">
      <alignment horizontal="right" wrapText="1"/>
    </xf>
    <xf numFmtId="0" fontId="30" fillId="15" borderId="2" xfId="0" applyFont="1" applyFill="1" applyBorder="1" applyAlignment="1">
      <alignment horizontal="right" wrapText="1"/>
    </xf>
    <xf numFmtId="0" fontId="30" fillId="15" borderId="4" xfId="0" applyFont="1" applyFill="1" applyBorder="1" applyAlignment="1">
      <alignment horizontal="right" wrapText="1"/>
    </xf>
    <xf numFmtId="0" fontId="30" fillId="15" borderId="1" xfId="0" applyFont="1" applyFill="1" applyBorder="1" applyAlignment="1">
      <alignment horizontal="right"/>
    </xf>
    <xf numFmtId="0" fontId="30" fillId="15" borderId="2" xfId="0" applyFont="1" applyFill="1" applyBorder="1" applyAlignment="1">
      <alignment horizontal="right"/>
    </xf>
    <xf numFmtId="0" fontId="30" fillId="15" borderId="4" xfId="0" applyFont="1" applyFill="1" applyBorder="1" applyAlignment="1">
      <alignment horizontal="right"/>
    </xf>
    <xf numFmtId="2" fontId="26" fillId="16" borderId="3" xfId="1" applyNumberFormat="1" applyFont="1" applyFill="1" applyBorder="1" applyAlignment="1" applyProtection="1">
      <alignment horizontal="center"/>
      <protection locked="0"/>
    </xf>
    <xf numFmtId="2" fontId="25" fillId="16" borderId="3" xfId="1" applyNumberFormat="1" applyFont="1" applyFill="1" applyBorder="1" applyAlignment="1" applyProtection="1">
      <alignment horizontal="center"/>
      <protection locked="0"/>
    </xf>
    <xf numFmtId="2" fontId="25" fillId="16" borderId="11" xfId="1" applyNumberFormat="1" applyFont="1" applyFill="1" applyBorder="1" applyAlignment="1" applyProtection="1">
      <alignment horizontal="center"/>
      <protection locked="0"/>
    </xf>
    <xf numFmtId="1" fontId="25" fillId="16" borderId="3" xfId="0" applyNumberFormat="1" applyFont="1" applyFill="1" applyBorder="1" applyAlignment="1" applyProtection="1">
      <alignment horizontal="center" vertical="center" wrapText="1"/>
      <protection locked="0"/>
    </xf>
    <xf numFmtId="1" fontId="25" fillId="16" borderId="11" xfId="0" applyNumberFormat="1" applyFont="1" applyFill="1" applyBorder="1" applyAlignment="1" applyProtection="1">
      <alignment horizontal="center" vertical="center" wrapText="1"/>
      <protection locked="0"/>
    </xf>
    <xf numFmtId="2" fontId="25" fillId="16" borderId="3" xfId="0" applyNumberFormat="1" applyFont="1" applyFill="1" applyBorder="1" applyAlignment="1" applyProtection="1">
      <alignment horizontal="center" vertical="top" wrapText="1"/>
      <protection locked="0"/>
    </xf>
    <xf numFmtId="2" fontId="25" fillId="16" borderId="11" xfId="0" applyNumberFormat="1" applyFont="1" applyFill="1" applyBorder="1" applyAlignment="1" applyProtection="1">
      <alignment horizontal="center" vertical="top" wrapText="1"/>
      <protection locked="0"/>
    </xf>
    <xf numFmtId="1" fontId="25" fillId="16" borderId="3" xfId="0" applyNumberFormat="1" applyFont="1" applyFill="1" applyBorder="1" applyAlignment="1" applyProtection="1">
      <alignment horizontal="center" vertical="top" wrapText="1"/>
      <protection locked="0"/>
    </xf>
    <xf numFmtId="1" fontId="25" fillId="16" borderId="11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9900FF"/>
      <color rgb="FF6600CC"/>
      <color rgb="FFFFCCFF"/>
      <color rgb="FF00FF99"/>
      <color rgb="FFFFFFCC"/>
      <color rgb="FF113604"/>
      <color rgb="FF93FFFF"/>
      <color rgb="FFCCFFFF"/>
      <color rgb="FF00FF0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1333501</xdr:rowOff>
    </xdr:from>
    <xdr:to>
      <xdr:col>1</xdr:col>
      <xdr:colOff>1762125</xdr:colOff>
      <xdr:row>10</xdr:row>
      <xdr:rowOff>9525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333501"/>
          <a:ext cx="2238374" cy="17811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</xdr:colOff>
      <xdr:row>0</xdr:row>
      <xdr:rowOff>1333501</xdr:rowOff>
    </xdr:from>
    <xdr:to>
      <xdr:col>1</xdr:col>
      <xdr:colOff>1762125</xdr:colOff>
      <xdr:row>10</xdr:row>
      <xdr:rowOff>9525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333501"/>
          <a:ext cx="2238374" cy="17811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</xdr:colOff>
      <xdr:row>0</xdr:row>
      <xdr:rowOff>1333501</xdr:rowOff>
    </xdr:from>
    <xdr:to>
      <xdr:col>1</xdr:col>
      <xdr:colOff>1762125</xdr:colOff>
      <xdr:row>10</xdr:row>
      <xdr:rowOff>9525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333501"/>
          <a:ext cx="2238374" cy="17811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76201</xdr:colOff>
      <xdr:row>0</xdr:row>
      <xdr:rowOff>1333501</xdr:rowOff>
    </xdr:from>
    <xdr:to>
      <xdr:col>1</xdr:col>
      <xdr:colOff>2438401</xdr:colOff>
      <xdr:row>10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1333501"/>
          <a:ext cx="2838450" cy="17811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AN254"/>
  <sheetViews>
    <sheetView tabSelected="1" workbookViewId="0">
      <selection sqref="A1:D1"/>
    </sheetView>
  </sheetViews>
  <sheetFormatPr defaultRowHeight="15" x14ac:dyDescent="0.25"/>
  <cols>
    <col min="1" max="1" width="7.140625" style="1" customWidth="1"/>
    <col min="2" max="2" width="54.140625" style="1" customWidth="1"/>
    <col min="3" max="3" width="10.5703125" style="1" customWidth="1"/>
    <col min="4" max="4" width="12.7109375" style="1" customWidth="1"/>
    <col min="5" max="5" width="8.85546875" style="1" customWidth="1"/>
    <col min="6" max="6" width="9.140625" style="14" customWidth="1"/>
    <col min="7" max="7" width="20" style="16" customWidth="1"/>
    <col min="8" max="8" width="10.140625" style="1" hidden="1" customWidth="1"/>
    <col min="9" max="35" width="0" style="1" hidden="1" customWidth="1"/>
    <col min="36" max="36" width="2" style="1" hidden="1" customWidth="1"/>
    <col min="37" max="16384" width="9.140625" style="1"/>
  </cols>
  <sheetData>
    <row r="1" spans="1:12" ht="106.5" customHeight="1" x14ac:dyDescent="0.25">
      <c r="A1" s="135" t="s">
        <v>261</v>
      </c>
      <c r="B1" s="136"/>
      <c r="C1" s="136"/>
      <c r="D1" s="137"/>
      <c r="E1" s="40" t="s">
        <v>23</v>
      </c>
      <c r="F1" s="65" t="s">
        <v>79</v>
      </c>
      <c r="G1" s="82" t="s">
        <v>179</v>
      </c>
    </row>
    <row r="2" spans="1:12" ht="15" customHeight="1" x14ac:dyDescent="0.25">
      <c r="A2" s="8"/>
      <c r="B2" s="138" t="s">
        <v>27</v>
      </c>
      <c r="C2" s="138"/>
      <c r="D2" s="138"/>
      <c r="E2" s="139"/>
      <c r="F2" s="139"/>
      <c r="G2" s="140"/>
    </row>
    <row r="3" spans="1:12" ht="15" customHeight="1" x14ac:dyDescent="0.25">
      <c r="A3" s="8"/>
      <c r="B3" s="138" t="s">
        <v>29</v>
      </c>
      <c r="C3" s="138"/>
      <c r="D3" s="138"/>
      <c r="E3" s="133"/>
      <c r="F3" s="133"/>
      <c r="G3" s="134"/>
    </row>
    <row r="4" spans="1:12" ht="15" customHeight="1" x14ac:dyDescent="0.25">
      <c r="A4" s="8"/>
      <c r="B4" s="138" t="s">
        <v>58</v>
      </c>
      <c r="C4" s="138"/>
      <c r="D4" s="138"/>
      <c r="E4" s="133"/>
      <c r="F4" s="133"/>
      <c r="G4" s="134"/>
    </row>
    <row r="5" spans="1:12" ht="15" customHeight="1" x14ac:dyDescent="0.25">
      <c r="A5" s="8"/>
      <c r="B5" s="138" t="s">
        <v>28</v>
      </c>
      <c r="C5" s="138"/>
      <c r="D5" s="138"/>
      <c r="E5" s="147"/>
      <c r="F5" s="148"/>
      <c r="G5" s="149"/>
    </row>
    <row r="6" spans="1:12" ht="15" customHeight="1" x14ac:dyDescent="0.25">
      <c r="A6" s="8"/>
      <c r="B6" s="138" t="s">
        <v>72</v>
      </c>
      <c r="C6" s="138"/>
      <c r="D6" s="138"/>
      <c r="E6" s="150"/>
      <c r="F6" s="150"/>
      <c r="G6" s="151"/>
    </row>
    <row r="7" spans="1:12" ht="15.75" x14ac:dyDescent="0.25">
      <c r="A7" s="8"/>
      <c r="B7" s="138" t="s">
        <v>66</v>
      </c>
      <c r="C7" s="138"/>
      <c r="D7" s="138"/>
      <c r="E7" s="152"/>
      <c r="F7" s="152"/>
      <c r="G7" s="153"/>
    </row>
    <row r="8" spans="1:12" ht="15.75" x14ac:dyDescent="0.25">
      <c r="A8" s="8"/>
      <c r="B8" s="138" t="s">
        <v>67</v>
      </c>
      <c r="C8" s="138"/>
      <c r="D8" s="138"/>
      <c r="E8" s="152"/>
      <c r="F8" s="152"/>
      <c r="G8" s="153"/>
    </row>
    <row r="9" spans="1:12" ht="15.75" x14ac:dyDescent="0.25">
      <c r="A9" s="8"/>
      <c r="B9" s="141" t="s">
        <v>25</v>
      </c>
      <c r="C9" s="142"/>
      <c r="D9" s="143"/>
      <c r="E9" s="152"/>
      <c r="F9" s="152"/>
      <c r="G9" s="153"/>
    </row>
    <row r="10" spans="1:12" ht="15.75" x14ac:dyDescent="0.25">
      <c r="A10" s="8"/>
      <c r="B10" s="144" t="s">
        <v>68</v>
      </c>
      <c r="C10" s="145"/>
      <c r="D10" s="146"/>
      <c r="E10" s="154"/>
      <c r="F10" s="154"/>
      <c r="G10" s="155"/>
      <c r="L10" s="2"/>
    </row>
    <row r="11" spans="1:12" ht="21.75" customHeight="1" x14ac:dyDescent="0.25">
      <c r="A11" s="94" t="s">
        <v>41</v>
      </c>
      <c r="B11" s="95"/>
      <c r="C11" s="95"/>
      <c r="D11" s="95"/>
      <c r="E11" s="95"/>
      <c r="F11" s="95"/>
      <c r="G11" s="64">
        <f>G242</f>
        <v>0</v>
      </c>
    </row>
    <row r="12" spans="1:12" ht="38.25" x14ac:dyDescent="0.25">
      <c r="A12" s="76" t="s">
        <v>111</v>
      </c>
      <c r="B12" s="77" t="s">
        <v>0</v>
      </c>
      <c r="C12" s="78" t="s">
        <v>26</v>
      </c>
      <c r="D12" s="79" t="s">
        <v>103</v>
      </c>
      <c r="E12" s="78" t="s">
        <v>1</v>
      </c>
      <c r="F12" s="80" t="s">
        <v>2</v>
      </c>
      <c r="G12" s="81" t="s">
        <v>3</v>
      </c>
    </row>
    <row r="13" spans="1:12" ht="18" x14ac:dyDescent="0.25">
      <c r="A13" s="9"/>
      <c r="B13" s="41" t="s">
        <v>234</v>
      </c>
      <c r="C13" s="7"/>
      <c r="D13" s="5"/>
      <c r="E13" s="4"/>
      <c r="F13" s="12"/>
      <c r="G13" s="10"/>
    </row>
    <row r="14" spans="1:12" ht="15.75" x14ac:dyDescent="0.25">
      <c r="A14" s="44">
        <v>100</v>
      </c>
      <c r="B14" s="66" t="s">
        <v>252</v>
      </c>
      <c r="C14" s="72">
        <f t="shared" ref="C14:C17" si="0">D14*6.67</f>
        <v>1200.5999999999999</v>
      </c>
      <c r="D14" s="52">
        <v>180</v>
      </c>
      <c r="E14" s="56" t="s">
        <v>5</v>
      </c>
      <c r="F14" s="58"/>
      <c r="G14" s="61">
        <f t="shared" ref="G14:G15" si="1">(D14*F14)</f>
        <v>0</v>
      </c>
    </row>
    <row r="15" spans="1:12" ht="15.75" x14ac:dyDescent="0.25">
      <c r="A15" s="44">
        <v>101</v>
      </c>
      <c r="B15" s="66" t="s">
        <v>253</v>
      </c>
      <c r="C15" s="72">
        <f t="shared" si="0"/>
        <v>1667.5</v>
      </c>
      <c r="D15" s="52">
        <v>250</v>
      </c>
      <c r="E15" s="56" t="s">
        <v>5</v>
      </c>
      <c r="F15" s="58"/>
      <c r="G15" s="61">
        <f t="shared" si="1"/>
        <v>0</v>
      </c>
    </row>
    <row r="16" spans="1:12" ht="15.75" x14ac:dyDescent="0.25">
      <c r="A16" s="44">
        <v>102</v>
      </c>
      <c r="B16" s="66" t="s">
        <v>254</v>
      </c>
      <c r="C16" s="72">
        <f t="shared" si="0"/>
        <v>1100.55</v>
      </c>
      <c r="D16" s="52">
        <v>165</v>
      </c>
      <c r="E16" s="56" t="s">
        <v>5</v>
      </c>
      <c r="F16" s="58"/>
      <c r="G16" s="61">
        <f t="shared" ref="G16:G17" si="2">(D16*F16)</f>
        <v>0</v>
      </c>
    </row>
    <row r="17" spans="1:7" ht="15.75" x14ac:dyDescent="0.25">
      <c r="A17" s="44">
        <v>103</v>
      </c>
      <c r="B17" s="66" t="s">
        <v>260</v>
      </c>
      <c r="C17" s="72">
        <f t="shared" si="0"/>
        <v>1000.5</v>
      </c>
      <c r="D17" s="52">
        <v>150</v>
      </c>
      <c r="E17" s="56" t="s">
        <v>5</v>
      </c>
      <c r="F17" s="58"/>
      <c r="G17" s="61">
        <f t="shared" si="2"/>
        <v>0</v>
      </c>
    </row>
    <row r="18" spans="1:7" ht="15.75" x14ac:dyDescent="0.25">
      <c r="A18" s="44">
        <v>104</v>
      </c>
      <c r="B18" s="66" t="s">
        <v>249</v>
      </c>
      <c r="C18" s="72">
        <f t="shared" ref="C18:C24" si="3">D18*6.67</f>
        <v>4002</v>
      </c>
      <c r="D18" s="52">
        <v>600</v>
      </c>
      <c r="E18" s="56" t="s">
        <v>5</v>
      </c>
      <c r="F18" s="58"/>
      <c r="G18" s="61">
        <f t="shared" ref="G18:G22" si="4">(D18*F18)</f>
        <v>0</v>
      </c>
    </row>
    <row r="19" spans="1:7" ht="15.75" x14ac:dyDescent="0.25">
      <c r="A19" s="44">
        <v>105</v>
      </c>
      <c r="B19" s="66" t="s">
        <v>250</v>
      </c>
      <c r="C19" s="72">
        <f t="shared" si="3"/>
        <v>4602.3</v>
      </c>
      <c r="D19" s="52">
        <v>690</v>
      </c>
      <c r="E19" s="56" t="s">
        <v>5</v>
      </c>
      <c r="F19" s="58"/>
      <c r="G19" s="61">
        <f t="shared" si="4"/>
        <v>0</v>
      </c>
    </row>
    <row r="20" spans="1:7" ht="15.75" x14ac:dyDescent="0.25">
      <c r="A20" s="44">
        <v>106</v>
      </c>
      <c r="B20" s="66" t="s">
        <v>251</v>
      </c>
      <c r="C20" s="72">
        <f t="shared" ref="C20" si="5">D20*6.67</f>
        <v>25979.65</v>
      </c>
      <c r="D20" s="52">
        <v>3895</v>
      </c>
      <c r="E20" s="56" t="s">
        <v>5</v>
      </c>
      <c r="F20" s="58"/>
      <c r="G20" s="61">
        <f t="shared" si="4"/>
        <v>0</v>
      </c>
    </row>
    <row r="21" spans="1:7" ht="15.75" x14ac:dyDescent="0.25">
      <c r="A21" s="44">
        <v>107</v>
      </c>
      <c r="B21" s="66" t="s">
        <v>220</v>
      </c>
      <c r="C21" s="72">
        <f t="shared" si="3"/>
        <v>1267.3</v>
      </c>
      <c r="D21" s="52">
        <v>190</v>
      </c>
      <c r="E21" s="56" t="s">
        <v>5</v>
      </c>
      <c r="F21" s="58"/>
      <c r="G21" s="61">
        <f t="shared" ref="G21" si="6">(D21*F21)</f>
        <v>0</v>
      </c>
    </row>
    <row r="22" spans="1:7" ht="15.75" x14ac:dyDescent="0.25">
      <c r="A22" s="44">
        <v>108</v>
      </c>
      <c r="B22" s="66" t="s">
        <v>221</v>
      </c>
      <c r="C22" s="72">
        <f t="shared" si="3"/>
        <v>1734.2</v>
      </c>
      <c r="D22" s="52">
        <v>260</v>
      </c>
      <c r="E22" s="56" t="s">
        <v>5</v>
      </c>
      <c r="F22" s="58"/>
      <c r="G22" s="61">
        <f t="shared" si="4"/>
        <v>0</v>
      </c>
    </row>
    <row r="23" spans="1:7" ht="15.75" x14ac:dyDescent="0.25">
      <c r="A23" s="44">
        <v>109</v>
      </c>
      <c r="B23" s="66" t="s">
        <v>223</v>
      </c>
      <c r="C23" s="72">
        <f t="shared" si="3"/>
        <v>31349</v>
      </c>
      <c r="D23" s="52">
        <v>4700</v>
      </c>
      <c r="E23" s="56" t="s">
        <v>5</v>
      </c>
      <c r="F23" s="58"/>
      <c r="G23" s="61">
        <f t="shared" ref="G23" si="7">(D23*F23)</f>
        <v>0</v>
      </c>
    </row>
    <row r="24" spans="1:7" ht="15.75" x14ac:dyDescent="0.25">
      <c r="A24" s="44">
        <v>110</v>
      </c>
      <c r="B24" s="66" t="s">
        <v>222</v>
      </c>
      <c r="C24" s="72">
        <f t="shared" si="3"/>
        <v>3868.6</v>
      </c>
      <c r="D24" s="52">
        <v>580</v>
      </c>
      <c r="E24" s="56" t="s">
        <v>5</v>
      </c>
      <c r="F24" s="58"/>
      <c r="G24" s="61">
        <f t="shared" ref="G24" si="8">(D24*F24)</f>
        <v>0</v>
      </c>
    </row>
    <row r="25" spans="1:7" ht="15.75" x14ac:dyDescent="0.25">
      <c r="A25" s="44">
        <v>111</v>
      </c>
      <c r="B25" s="66" t="s">
        <v>224</v>
      </c>
      <c r="C25" s="72">
        <f>D25*6.67</f>
        <v>4268.8</v>
      </c>
      <c r="D25" s="52">
        <v>640</v>
      </c>
      <c r="E25" s="56" t="s">
        <v>5</v>
      </c>
      <c r="F25" s="58"/>
      <c r="G25" s="61">
        <f>(D25*F25)</f>
        <v>0</v>
      </c>
    </row>
    <row r="26" spans="1:7" ht="15.75" x14ac:dyDescent="0.25">
      <c r="A26" s="44">
        <v>112</v>
      </c>
      <c r="B26" s="66" t="s">
        <v>209</v>
      </c>
      <c r="C26" s="72">
        <f>D26*6.67</f>
        <v>1734.2</v>
      </c>
      <c r="D26" s="52">
        <v>260</v>
      </c>
      <c r="E26" s="56" t="s">
        <v>5</v>
      </c>
      <c r="F26" s="58"/>
      <c r="G26" s="61">
        <f>(D26*F26)</f>
        <v>0</v>
      </c>
    </row>
    <row r="27" spans="1:7" ht="15.75" x14ac:dyDescent="0.25">
      <c r="A27" s="44">
        <v>113</v>
      </c>
      <c r="B27" s="66" t="s">
        <v>108</v>
      </c>
      <c r="C27" s="72">
        <f>D27*6.67</f>
        <v>1334</v>
      </c>
      <c r="D27" s="53">
        <v>200</v>
      </c>
      <c r="E27" s="56" t="s">
        <v>5</v>
      </c>
      <c r="F27" s="58"/>
      <c r="G27" s="61">
        <f>(D27*F27)</f>
        <v>0</v>
      </c>
    </row>
    <row r="28" spans="1:7" ht="15.75" x14ac:dyDescent="0.25">
      <c r="A28" s="44">
        <v>114</v>
      </c>
      <c r="B28" s="66" t="s">
        <v>162</v>
      </c>
      <c r="C28" s="72">
        <f t="shared" ref="C28:C90" si="9">D28*6.67</f>
        <v>5669.5</v>
      </c>
      <c r="D28" s="53">
        <v>850</v>
      </c>
      <c r="E28" s="56" t="s">
        <v>5</v>
      </c>
      <c r="F28" s="58"/>
      <c r="G28" s="61">
        <f>(D28*F28)</f>
        <v>0</v>
      </c>
    </row>
    <row r="29" spans="1:7" ht="15.75" x14ac:dyDescent="0.25">
      <c r="A29" s="44">
        <v>115</v>
      </c>
      <c r="B29" s="66" t="s">
        <v>181</v>
      </c>
      <c r="C29" s="72">
        <f t="shared" ref="C29:C35" si="10">D29*6.67</f>
        <v>2668</v>
      </c>
      <c r="D29" s="53">
        <v>400</v>
      </c>
      <c r="E29" s="56" t="s">
        <v>5</v>
      </c>
      <c r="F29" s="58"/>
      <c r="G29" s="61">
        <f>(D29*F29)</f>
        <v>0</v>
      </c>
    </row>
    <row r="30" spans="1:7" ht="15.75" x14ac:dyDescent="0.25">
      <c r="A30" s="44">
        <v>116</v>
      </c>
      <c r="B30" s="66" t="s">
        <v>125</v>
      </c>
      <c r="C30" s="72">
        <f t="shared" si="10"/>
        <v>3268.3</v>
      </c>
      <c r="D30" s="52">
        <v>490</v>
      </c>
      <c r="E30" s="56" t="s">
        <v>5</v>
      </c>
      <c r="F30" s="58"/>
      <c r="G30" s="61">
        <f t="shared" ref="G30" si="11">(D30*F30)</f>
        <v>0</v>
      </c>
    </row>
    <row r="31" spans="1:7" ht="15.75" x14ac:dyDescent="0.25">
      <c r="A31" s="44">
        <v>117</v>
      </c>
      <c r="B31" s="66" t="s">
        <v>107</v>
      </c>
      <c r="C31" s="72">
        <f t="shared" si="10"/>
        <v>4335.5</v>
      </c>
      <c r="D31" s="53">
        <v>650</v>
      </c>
      <c r="E31" s="56" t="s">
        <v>5</v>
      </c>
      <c r="F31" s="58"/>
      <c r="G31" s="61">
        <f>(D31*F31)</f>
        <v>0</v>
      </c>
    </row>
    <row r="32" spans="1:7" ht="15.75" x14ac:dyDescent="0.25">
      <c r="A32" s="44">
        <v>118</v>
      </c>
      <c r="B32" s="66" t="s">
        <v>255</v>
      </c>
      <c r="C32" s="72">
        <f t="shared" si="10"/>
        <v>14007</v>
      </c>
      <c r="D32" s="52">
        <v>2100</v>
      </c>
      <c r="E32" s="56" t="s">
        <v>5</v>
      </c>
      <c r="F32" s="58"/>
      <c r="G32" s="61">
        <f>(D32*F32)</f>
        <v>0</v>
      </c>
    </row>
    <row r="33" spans="1:39" ht="15.75" x14ac:dyDescent="0.25">
      <c r="A33" s="44">
        <v>119</v>
      </c>
      <c r="B33" s="66" t="s">
        <v>256</v>
      </c>
      <c r="C33" s="72">
        <f t="shared" si="10"/>
        <v>1000.5</v>
      </c>
      <c r="D33" s="52">
        <v>150</v>
      </c>
      <c r="E33" s="56" t="s">
        <v>5</v>
      </c>
      <c r="F33" s="58"/>
      <c r="G33" s="61">
        <f t="shared" ref="G33" si="12">(D33*F33)</f>
        <v>0</v>
      </c>
    </row>
    <row r="34" spans="1:39" ht="15.75" x14ac:dyDescent="0.25">
      <c r="A34" s="44">
        <v>120</v>
      </c>
      <c r="B34" s="66" t="s">
        <v>218</v>
      </c>
      <c r="C34" s="72">
        <f t="shared" si="10"/>
        <v>1867.6</v>
      </c>
      <c r="D34" s="53">
        <v>280</v>
      </c>
      <c r="E34" s="56" t="s">
        <v>5</v>
      </c>
      <c r="F34" s="58"/>
      <c r="G34" s="61">
        <f>(D34*F34)</f>
        <v>0</v>
      </c>
    </row>
    <row r="35" spans="1:39" ht="15.75" x14ac:dyDescent="0.25">
      <c r="A35" s="44">
        <v>121</v>
      </c>
      <c r="B35" s="66" t="s">
        <v>214</v>
      </c>
      <c r="C35" s="72">
        <f t="shared" si="10"/>
        <v>1667.5</v>
      </c>
      <c r="D35" s="53">
        <v>250</v>
      </c>
      <c r="E35" s="56" t="s">
        <v>5</v>
      </c>
      <c r="F35" s="58"/>
      <c r="G35" s="61">
        <f t="shared" ref="G35" si="13">(D35*F35)</f>
        <v>0</v>
      </c>
    </row>
    <row r="36" spans="1:39" ht="15.75" x14ac:dyDescent="0.25">
      <c r="A36" s="44">
        <v>122</v>
      </c>
      <c r="B36" s="66" t="s">
        <v>168</v>
      </c>
      <c r="C36" s="72">
        <f t="shared" ref="C36:C39" si="14">D36*6.67</f>
        <v>2601.3000000000002</v>
      </c>
      <c r="D36" s="52">
        <v>390</v>
      </c>
      <c r="E36" s="56" t="s">
        <v>5</v>
      </c>
      <c r="F36" s="58"/>
      <c r="G36" s="61">
        <f t="shared" ref="G36:G39" si="15">(D36*F36)</f>
        <v>0</v>
      </c>
    </row>
    <row r="37" spans="1:39" ht="15.75" x14ac:dyDescent="0.25">
      <c r="A37" s="44">
        <v>123</v>
      </c>
      <c r="B37" s="66" t="s">
        <v>169</v>
      </c>
      <c r="C37" s="72">
        <f t="shared" si="14"/>
        <v>2001</v>
      </c>
      <c r="D37" s="52">
        <v>300</v>
      </c>
      <c r="E37" s="56" t="s">
        <v>5</v>
      </c>
      <c r="F37" s="58"/>
      <c r="G37" s="61">
        <f t="shared" si="15"/>
        <v>0</v>
      </c>
    </row>
    <row r="38" spans="1:39" ht="15.75" x14ac:dyDescent="0.25">
      <c r="A38" s="44">
        <v>124</v>
      </c>
      <c r="B38" s="66" t="s">
        <v>170</v>
      </c>
      <c r="C38" s="72">
        <f t="shared" si="14"/>
        <v>1334</v>
      </c>
      <c r="D38" s="52">
        <v>200</v>
      </c>
      <c r="E38" s="56" t="s">
        <v>5</v>
      </c>
      <c r="F38" s="58"/>
      <c r="G38" s="61">
        <f t="shared" si="15"/>
        <v>0</v>
      </c>
    </row>
    <row r="39" spans="1:39" ht="15.75" x14ac:dyDescent="0.25">
      <c r="A39" s="44">
        <v>125</v>
      </c>
      <c r="B39" s="66" t="s">
        <v>171</v>
      </c>
      <c r="C39" s="72">
        <f t="shared" si="14"/>
        <v>1000.5</v>
      </c>
      <c r="D39" s="52">
        <v>150</v>
      </c>
      <c r="E39" s="56" t="s">
        <v>5</v>
      </c>
      <c r="F39" s="58"/>
      <c r="G39" s="61">
        <f t="shared" si="15"/>
        <v>0</v>
      </c>
      <c r="AM39" s="1" t="s">
        <v>23</v>
      </c>
    </row>
    <row r="40" spans="1:39" ht="15.75" x14ac:dyDescent="0.25">
      <c r="A40" s="44">
        <v>126</v>
      </c>
      <c r="B40" s="66" t="s">
        <v>211</v>
      </c>
      <c r="C40" s="72">
        <f t="shared" ref="C40:C41" si="16">D40*6.67</f>
        <v>1200.5999999999999</v>
      </c>
      <c r="D40" s="52">
        <v>180</v>
      </c>
      <c r="E40" s="56" t="s">
        <v>5</v>
      </c>
      <c r="F40" s="58"/>
      <c r="G40" s="61">
        <f t="shared" ref="G40:G41" si="17">(D40*F40)</f>
        <v>0</v>
      </c>
    </row>
    <row r="41" spans="1:39" ht="15.75" x14ac:dyDescent="0.25">
      <c r="A41" s="44">
        <v>127</v>
      </c>
      <c r="B41" s="66" t="s">
        <v>210</v>
      </c>
      <c r="C41" s="72">
        <f t="shared" si="16"/>
        <v>1200.5999999999999</v>
      </c>
      <c r="D41" s="52">
        <v>180</v>
      </c>
      <c r="E41" s="56" t="s">
        <v>5</v>
      </c>
      <c r="F41" s="58"/>
      <c r="G41" s="61">
        <f t="shared" si="17"/>
        <v>0</v>
      </c>
    </row>
    <row r="42" spans="1:39" ht="15.75" x14ac:dyDescent="0.25">
      <c r="A42" s="44">
        <v>128</v>
      </c>
      <c r="B42" s="66" t="s">
        <v>212</v>
      </c>
      <c r="C42" s="72">
        <f t="shared" ref="C42" si="18">D42*6.67</f>
        <v>1200.5999999999999</v>
      </c>
      <c r="D42" s="52">
        <v>180</v>
      </c>
      <c r="E42" s="56" t="s">
        <v>5</v>
      </c>
      <c r="F42" s="58"/>
      <c r="G42" s="61">
        <f t="shared" ref="G42" si="19">(D42*F42)</f>
        <v>0</v>
      </c>
    </row>
    <row r="43" spans="1:39" ht="15.75" x14ac:dyDescent="0.25">
      <c r="A43" s="44">
        <v>129</v>
      </c>
      <c r="B43" s="66" t="s">
        <v>257</v>
      </c>
      <c r="C43" s="72">
        <f t="shared" ref="C43:C44" si="20">D43*6.67</f>
        <v>900.45</v>
      </c>
      <c r="D43" s="52">
        <v>135</v>
      </c>
      <c r="E43" s="56" t="s">
        <v>5</v>
      </c>
      <c r="F43" s="58"/>
      <c r="G43" s="61">
        <f t="shared" ref="G43:G44" si="21">(D43*F43)</f>
        <v>0</v>
      </c>
    </row>
    <row r="44" spans="1:39" ht="15.75" x14ac:dyDescent="0.25">
      <c r="A44" s="44">
        <v>130</v>
      </c>
      <c r="B44" s="66" t="s">
        <v>258</v>
      </c>
      <c r="C44" s="72">
        <f t="shared" si="20"/>
        <v>900.45</v>
      </c>
      <c r="D44" s="52">
        <v>135</v>
      </c>
      <c r="E44" s="56" t="s">
        <v>5</v>
      </c>
      <c r="F44" s="58"/>
      <c r="G44" s="61">
        <f t="shared" si="21"/>
        <v>0</v>
      </c>
    </row>
    <row r="45" spans="1:39" ht="15.75" x14ac:dyDescent="0.25">
      <c r="A45" s="44">
        <v>131</v>
      </c>
      <c r="B45" s="66" t="s">
        <v>163</v>
      </c>
      <c r="C45" s="72">
        <f t="shared" si="9"/>
        <v>1667.5</v>
      </c>
      <c r="D45" s="52">
        <v>250</v>
      </c>
      <c r="E45" s="56" t="s">
        <v>5</v>
      </c>
      <c r="F45" s="58"/>
      <c r="G45" s="61">
        <f>(D45*F45)</f>
        <v>0</v>
      </c>
    </row>
    <row r="46" spans="1:39" ht="15.75" x14ac:dyDescent="0.25">
      <c r="A46" s="44">
        <v>132</v>
      </c>
      <c r="B46" s="66" t="s">
        <v>164</v>
      </c>
      <c r="C46" s="72">
        <f t="shared" ref="C46:C47" si="22">D46*6.67</f>
        <v>1667.5</v>
      </c>
      <c r="D46" s="52">
        <v>250</v>
      </c>
      <c r="E46" s="56" t="s">
        <v>5</v>
      </c>
      <c r="F46" s="58"/>
      <c r="G46" s="61">
        <f t="shared" ref="G46:G47" si="23">(D46*F46)</f>
        <v>0</v>
      </c>
    </row>
    <row r="47" spans="1:39" ht="15.75" x14ac:dyDescent="0.25">
      <c r="A47" s="44">
        <v>133</v>
      </c>
      <c r="B47" s="66" t="s">
        <v>165</v>
      </c>
      <c r="C47" s="72">
        <f t="shared" si="22"/>
        <v>1667.5</v>
      </c>
      <c r="D47" s="52">
        <v>250</v>
      </c>
      <c r="E47" s="56" t="s">
        <v>5</v>
      </c>
      <c r="F47" s="58"/>
      <c r="G47" s="61">
        <f t="shared" si="23"/>
        <v>0</v>
      </c>
    </row>
    <row r="48" spans="1:39" ht="15.75" x14ac:dyDescent="0.25">
      <c r="A48" s="44">
        <v>134</v>
      </c>
      <c r="B48" s="66" t="s">
        <v>166</v>
      </c>
      <c r="C48" s="72">
        <f t="shared" ref="C48:C49" si="24">D48*6.67</f>
        <v>1667.5</v>
      </c>
      <c r="D48" s="52">
        <v>250</v>
      </c>
      <c r="E48" s="56" t="s">
        <v>5</v>
      </c>
      <c r="F48" s="58"/>
      <c r="G48" s="61">
        <f t="shared" ref="G48:G49" si="25">(D48*F48)</f>
        <v>0</v>
      </c>
    </row>
    <row r="49" spans="1:7" ht="15.75" x14ac:dyDescent="0.25">
      <c r="A49" s="44">
        <v>135</v>
      </c>
      <c r="B49" s="66" t="s">
        <v>167</v>
      </c>
      <c r="C49" s="72">
        <f t="shared" si="24"/>
        <v>1667.5</v>
      </c>
      <c r="D49" s="52">
        <v>250</v>
      </c>
      <c r="E49" s="56" t="s">
        <v>5</v>
      </c>
      <c r="F49" s="58"/>
      <c r="G49" s="61">
        <f t="shared" si="25"/>
        <v>0</v>
      </c>
    </row>
    <row r="50" spans="1:7" ht="15.75" x14ac:dyDescent="0.25">
      <c r="A50" s="44">
        <v>136</v>
      </c>
      <c r="B50" s="66" t="s">
        <v>110</v>
      </c>
      <c r="C50" s="72">
        <f t="shared" si="9"/>
        <v>2334.5</v>
      </c>
      <c r="D50" s="52">
        <v>350</v>
      </c>
      <c r="E50" s="56" t="s">
        <v>5</v>
      </c>
      <c r="F50" s="58"/>
      <c r="G50" s="61">
        <f>(D50*F50)</f>
        <v>0</v>
      </c>
    </row>
    <row r="51" spans="1:7" ht="15.75" x14ac:dyDescent="0.25">
      <c r="A51" s="44">
        <v>137</v>
      </c>
      <c r="B51" s="66" t="s">
        <v>136</v>
      </c>
      <c r="C51" s="72">
        <f t="shared" si="9"/>
        <v>2868.1</v>
      </c>
      <c r="D51" s="52">
        <v>430</v>
      </c>
      <c r="E51" s="56" t="s">
        <v>5</v>
      </c>
      <c r="F51" s="58"/>
      <c r="G51" s="61">
        <f t="shared" ref="G51" si="26">(D51*F51)</f>
        <v>0</v>
      </c>
    </row>
    <row r="52" spans="1:7" ht="15.75" x14ac:dyDescent="0.25">
      <c r="A52" s="44">
        <v>138</v>
      </c>
      <c r="B52" s="66" t="s">
        <v>263</v>
      </c>
      <c r="C52" s="72">
        <f t="shared" ref="C52:C53" si="27">D52*6.67</f>
        <v>533.6</v>
      </c>
      <c r="D52" s="52">
        <v>80</v>
      </c>
      <c r="E52" s="56" t="s">
        <v>5</v>
      </c>
      <c r="F52" s="58"/>
      <c r="G52" s="61">
        <f>(D52*F52)</f>
        <v>0</v>
      </c>
    </row>
    <row r="53" spans="1:7" ht="15.75" x14ac:dyDescent="0.25">
      <c r="A53" s="44">
        <v>139</v>
      </c>
      <c r="B53" s="66" t="s">
        <v>219</v>
      </c>
      <c r="C53" s="72">
        <f t="shared" si="27"/>
        <v>1334</v>
      </c>
      <c r="D53" s="52">
        <v>200</v>
      </c>
      <c r="E53" s="56" t="s">
        <v>5</v>
      </c>
      <c r="F53" s="58"/>
      <c r="G53" s="61">
        <f t="shared" ref="G53" si="28">(D53*F53)</f>
        <v>0</v>
      </c>
    </row>
    <row r="54" spans="1:7" ht="15.75" x14ac:dyDescent="0.25">
      <c r="A54" s="44">
        <v>140</v>
      </c>
      <c r="B54" s="66" t="s">
        <v>262</v>
      </c>
      <c r="C54" s="72">
        <f t="shared" ref="C54" si="29">D54*6.67</f>
        <v>133.4</v>
      </c>
      <c r="D54" s="52">
        <v>20</v>
      </c>
      <c r="E54" s="56" t="s">
        <v>5</v>
      </c>
      <c r="F54" s="58"/>
      <c r="G54" s="61">
        <f t="shared" ref="G54" si="30">(D54*F54)</f>
        <v>0</v>
      </c>
    </row>
    <row r="55" spans="1:7" ht="15.75" x14ac:dyDescent="0.25">
      <c r="A55" s="35"/>
      <c r="B55" s="48" t="s">
        <v>80</v>
      </c>
      <c r="C55" s="17"/>
      <c r="D55" s="83"/>
      <c r="E55" s="18"/>
      <c r="F55" s="7"/>
      <c r="G55" s="84"/>
    </row>
    <row r="56" spans="1:7" ht="15.75" x14ac:dyDescent="0.25">
      <c r="A56" s="42">
        <v>200</v>
      </c>
      <c r="B56" s="67" t="s">
        <v>97</v>
      </c>
      <c r="C56" s="72">
        <f t="shared" si="9"/>
        <v>280.14</v>
      </c>
      <c r="D56" s="54">
        <v>42</v>
      </c>
      <c r="E56" s="56" t="s">
        <v>5</v>
      </c>
      <c r="F56" s="58"/>
      <c r="G56" s="61">
        <f>(D56*F56)</f>
        <v>0</v>
      </c>
    </row>
    <row r="57" spans="1:7" ht="15.75" x14ac:dyDescent="0.25">
      <c r="A57" s="42">
        <v>201</v>
      </c>
      <c r="B57" s="67" t="s">
        <v>112</v>
      </c>
      <c r="C57" s="72">
        <f t="shared" si="9"/>
        <v>293.48</v>
      </c>
      <c r="D57" s="54">
        <v>44</v>
      </c>
      <c r="E57" s="56" t="s">
        <v>5</v>
      </c>
      <c r="F57" s="58"/>
      <c r="G57" s="61">
        <f t="shared" ref="G57:G59" si="31">(D57*F57)</f>
        <v>0</v>
      </c>
    </row>
    <row r="58" spans="1:7" ht="15.75" x14ac:dyDescent="0.25">
      <c r="A58" s="42">
        <v>202</v>
      </c>
      <c r="B58" s="67" t="s">
        <v>172</v>
      </c>
      <c r="C58" s="72">
        <f>D58*6.67</f>
        <v>400.2</v>
      </c>
      <c r="D58" s="54">
        <v>60</v>
      </c>
      <c r="E58" s="56" t="s">
        <v>5</v>
      </c>
      <c r="F58" s="58"/>
      <c r="G58" s="61">
        <f t="shared" ref="G58" si="32">(D58*F58)</f>
        <v>0</v>
      </c>
    </row>
    <row r="59" spans="1:7" ht="15.75" x14ac:dyDescent="0.25">
      <c r="A59" s="42">
        <v>203</v>
      </c>
      <c r="B59" s="67" t="s">
        <v>113</v>
      </c>
      <c r="C59" s="72">
        <f t="shared" si="9"/>
        <v>366.85</v>
      </c>
      <c r="D59" s="54">
        <v>55</v>
      </c>
      <c r="E59" s="56" t="s">
        <v>5</v>
      </c>
      <c r="F59" s="58"/>
      <c r="G59" s="61">
        <f t="shared" si="31"/>
        <v>0</v>
      </c>
    </row>
    <row r="60" spans="1:7" ht="15.75" x14ac:dyDescent="0.25">
      <c r="A60" s="42">
        <v>204</v>
      </c>
      <c r="B60" s="67" t="s">
        <v>115</v>
      </c>
      <c r="C60" s="72">
        <f t="shared" si="9"/>
        <v>733.7</v>
      </c>
      <c r="D60" s="54">
        <v>110</v>
      </c>
      <c r="E60" s="56" t="s">
        <v>5</v>
      </c>
      <c r="F60" s="58"/>
      <c r="G60" s="61">
        <f>(D60*F60)</f>
        <v>0</v>
      </c>
    </row>
    <row r="61" spans="1:7" ht="15.75" x14ac:dyDescent="0.25">
      <c r="A61" s="42">
        <v>205</v>
      </c>
      <c r="B61" s="67" t="s">
        <v>109</v>
      </c>
      <c r="C61" s="72">
        <f t="shared" si="9"/>
        <v>1000.5</v>
      </c>
      <c r="D61" s="54">
        <v>150</v>
      </c>
      <c r="E61" s="56" t="s">
        <v>5</v>
      </c>
      <c r="F61" s="58"/>
      <c r="G61" s="61">
        <f>(D61*F61)</f>
        <v>0</v>
      </c>
    </row>
    <row r="62" spans="1:7" ht="15.75" x14ac:dyDescent="0.25">
      <c r="A62" s="42">
        <v>206</v>
      </c>
      <c r="B62" s="67" t="s">
        <v>184</v>
      </c>
      <c r="C62" s="72">
        <f t="shared" ref="C62" si="33">D62*6.67</f>
        <v>800.4</v>
      </c>
      <c r="D62" s="54">
        <v>120</v>
      </c>
      <c r="E62" s="56" t="s">
        <v>5</v>
      </c>
      <c r="F62" s="58"/>
      <c r="G62" s="61">
        <f>(D62*F62)</f>
        <v>0</v>
      </c>
    </row>
    <row r="63" spans="1:7" ht="15.75" x14ac:dyDescent="0.25">
      <c r="A63" s="42">
        <v>207</v>
      </c>
      <c r="B63" s="67" t="s">
        <v>183</v>
      </c>
      <c r="C63" s="72">
        <f t="shared" si="9"/>
        <v>1133.9000000000001</v>
      </c>
      <c r="D63" s="54">
        <v>170</v>
      </c>
      <c r="E63" s="56" t="s">
        <v>5</v>
      </c>
      <c r="F63" s="58"/>
      <c r="G63" s="61">
        <f>(D63*F63)</f>
        <v>0</v>
      </c>
    </row>
    <row r="64" spans="1:7" ht="15.75" x14ac:dyDescent="0.25">
      <c r="A64" s="42">
        <v>208</v>
      </c>
      <c r="B64" s="68" t="s">
        <v>156</v>
      </c>
      <c r="C64" s="72">
        <f>D64*6.67</f>
        <v>1200.5999999999999</v>
      </c>
      <c r="D64" s="52">
        <v>180</v>
      </c>
      <c r="E64" s="56" t="s">
        <v>5</v>
      </c>
      <c r="F64" s="58"/>
      <c r="G64" s="61">
        <f t="shared" ref="G64" si="34">(D64*F64)</f>
        <v>0</v>
      </c>
    </row>
    <row r="65" spans="1:7" ht="15.75" x14ac:dyDescent="0.25">
      <c r="A65" s="42">
        <v>209</v>
      </c>
      <c r="B65" s="68" t="s">
        <v>157</v>
      </c>
      <c r="C65" s="72">
        <f>D65*6.67</f>
        <v>1200.5999999999999</v>
      </c>
      <c r="D65" s="52">
        <v>180</v>
      </c>
      <c r="E65" s="56" t="s">
        <v>5</v>
      </c>
      <c r="F65" s="58"/>
      <c r="G65" s="61">
        <f t="shared" ref="G65:G66" si="35">(D65*F65)</f>
        <v>0</v>
      </c>
    </row>
    <row r="66" spans="1:7" ht="15.75" x14ac:dyDescent="0.25">
      <c r="A66" s="42">
        <v>210</v>
      </c>
      <c r="B66" s="68" t="s">
        <v>106</v>
      </c>
      <c r="C66" s="72">
        <f>D66*6.67</f>
        <v>1200.5999999999999</v>
      </c>
      <c r="D66" s="52">
        <v>180</v>
      </c>
      <c r="E66" s="56" t="s">
        <v>5</v>
      </c>
      <c r="F66" s="58"/>
      <c r="G66" s="61">
        <f t="shared" si="35"/>
        <v>0</v>
      </c>
    </row>
    <row r="67" spans="1:7" ht="15.75" x14ac:dyDescent="0.25">
      <c r="A67" s="42">
        <v>211</v>
      </c>
      <c r="B67" s="68" t="s">
        <v>158</v>
      </c>
      <c r="C67" s="72">
        <f>D67*6.67</f>
        <v>1200.5999999999999</v>
      </c>
      <c r="D67" s="52">
        <v>180</v>
      </c>
      <c r="E67" s="56" t="s">
        <v>5</v>
      </c>
      <c r="F67" s="58"/>
      <c r="G67" s="61">
        <f t="shared" ref="G67:G68" si="36">(D67*F67)</f>
        <v>0</v>
      </c>
    </row>
    <row r="68" spans="1:7" ht="15.75" x14ac:dyDescent="0.25">
      <c r="A68" s="42">
        <v>212</v>
      </c>
      <c r="B68" s="68" t="s">
        <v>159</v>
      </c>
      <c r="C68" s="72">
        <f>D68*6.67</f>
        <v>1200.5999999999999</v>
      </c>
      <c r="D68" s="52">
        <v>180</v>
      </c>
      <c r="E68" s="56" t="s">
        <v>5</v>
      </c>
      <c r="F68" s="58"/>
      <c r="G68" s="61">
        <f t="shared" si="36"/>
        <v>0</v>
      </c>
    </row>
    <row r="69" spans="1:7" ht="15.75" x14ac:dyDescent="0.25">
      <c r="A69" s="42">
        <v>213</v>
      </c>
      <c r="B69" s="68" t="s">
        <v>160</v>
      </c>
      <c r="C69" s="72">
        <f t="shared" ref="C69" si="37">D69*6.67</f>
        <v>1200.5999999999999</v>
      </c>
      <c r="D69" s="52">
        <v>180</v>
      </c>
      <c r="E69" s="56" t="s">
        <v>5</v>
      </c>
      <c r="F69" s="58"/>
      <c r="G69" s="61">
        <f t="shared" ref="G69" si="38">(D69*F69)</f>
        <v>0</v>
      </c>
    </row>
    <row r="70" spans="1:7" ht="15.75" x14ac:dyDescent="0.25">
      <c r="A70" s="42">
        <v>214</v>
      </c>
      <c r="B70" s="67" t="s">
        <v>89</v>
      </c>
      <c r="C70" s="72">
        <f t="shared" si="9"/>
        <v>1233.95</v>
      </c>
      <c r="D70" s="54">
        <v>185</v>
      </c>
      <c r="E70" s="56" t="s">
        <v>5</v>
      </c>
      <c r="F70" s="58"/>
      <c r="G70" s="61">
        <f t="shared" ref="G70" si="39">(D70*F70)</f>
        <v>0</v>
      </c>
    </row>
    <row r="71" spans="1:7" ht="15.75" x14ac:dyDescent="0.25">
      <c r="A71" s="42">
        <v>215</v>
      </c>
      <c r="B71" s="67" t="s">
        <v>104</v>
      </c>
      <c r="C71" s="72">
        <f t="shared" si="9"/>
        <v>1033.8499999999999</v>
      </c>
      <c r="D71" s="54">
        <v>155</v>
      </c>
      <c r="E71" s="56" t="s">
        <v>5</v>
      </c>
      <c r="F71" s="58"/>
      <c r="G71" s="61">
        <f t="shared" ref="G71:G72" si="40">(D71*F71)</f>
        <v>0</v>
      </c>
    </row>
    <row r="72" spans="1:7" ht="15.75" x14ac:dyDescent="0.25">
      <c r="A72" s="42">
        <v>216</v>
      </c>
      <c r="B72" s="67" t="s">
        <v>105</v>
      </c>
      <c r="C72" s="72">
        <f t="shared" si="9"/>
        <v>1100.55</v>
      </c>
      <c r="D72" s="54">
        <v>165</v>
      </c>
      <c r="E72" s="56" t="s">
        <v>5</v>
      </c>
      <c r="F72" s="58"/>
      <c r="G72" s="61">
        <f t="shared" si="40"/>
        <v>0</v>
      </c>
    </row>
    <row r="73" spans="1:7" ht="15.75" x14ac:dyDescent="0.25">
      <c r="A73" s="42">
        <v>217</v>
      </c>
      <c r="B73" s="67" t="s">
        <v>116</v>
      </c>
      <c r="C73" s="72">
        <f t="shared" si="9"/>
        <v>1133.9000000000001</v>
      </c>
      <c r="D73" s="54">
        <v>170</v>
      </c>
      <c r="E73" s="56" t="s">
        <v>5</v>
      </c>
      <c r="F73" s="58"/>
      <c r="G73" s="61">
        <f>(D73*F73)</f>
        <v>0</v>
      </c>
    </row>
    <row r="74" spans="1:7" ht="15.75" x14ac:dyDescent="0.25">
      <c r="A74" s="42">
        <v>218</v>
      </c>
      <c r="B74" s="67" t="s">
        <v>83</v>
      </c>
      <c r="C74" s="72">
        <f t="shared" si="9"/>
        <v>1334</v>
      </c>
      <c r="D74" s="54">
        <v>200</v>
      </c>
      <c r="E74" s="56" t="s">
        <v>5</v>
      </c>
      <c r="F74" s="58"/>
      <c r="G74" s="61">
        <f>(D74*F74)</f>
        <v>0</v>
      </c>
    </row>
    <row r="75" spans="1:7" ht="15.75" x14ac:dyDescent="0.25">
      <c r="A75" s="42">
        <v>219</v>
      </c>
      <c r="B75" s="67" t="s">
        <v>114</v>
      </c>
      <c r="C75" s="72">
        <f t="shared" si="9"/>
        <v>1300.6500000000001</v>
      </c>
      <c r="D75" s="54">
        <v>195</v>
      </c>
      <c r="E75" s="56" t="s">
        <v>5</v>
      </c>
      <c r="F75" s="58"/>
      <c r="G75" s="61">
        <f t="shared" ref="G75" si="41">(D75*F75)</f>
        <v>0</v>
      </c>
    </row>
    <row r="76" spans="1:7" ht="15.75" x14ac:dyDescent="0.25">
      <c r="A76" s="42">
        <v>220</v>
      </c>
      <c r="B76" s="67" t="s">
        <v>161</v>
      </c>
      <c r="C76" s="72">
        <f t="shared" si="9"/>
        <v>1534.1</v>
      </c>
      <c r="D76" s="54">
        <v>230</v>
      </c>
      <c r="E76" s="56" t="s">
        <v>5</v>
      </c>
      <c r="F76" s="58"/>
      <c r="G76" s="61">
        <f>(D76*F76)</f>
        <v>0</v>
      </c>
    </row>
    <row r="77" spans="1:7" ht="15.75" x14ac:dyDescent="0.25">
      <c r="A77" s="42">
        <v>221</v>
      </c>
      <c r="B77" s="67" t="s">
        <v>117</v>
      </c>
      <c r="C77" s="72">
        <f t="shared" si="9"/>
        <v>1400.7</v>
      </c>
      <c r="D77" s="54">
        <v>210</v>
      </c>
      <c r="E77" s="56" t="s">
        <v>5</v>
      </c>
      <c r="F77" s="58"/>
      <c r="G77" s="61">
        <f t="shared" ref="G77" si="42">(D77*F77)</f>
        <v>0</v>
      </c>
    </row>
    <row r="78" spans="1:7" ht="15.75" x14ac:dyDescent="0.25">
      <c r="A78" s="42">
        <v>222</v>
      </c>
      <c r="B78" s="67" t="s">
        <v>259</v>
      </c>
      <c r="C78" s="72">
        <f t="shared" si="9"/>
        <v>200.1</v>
      </c>
      <c r="D78" s="54">
        <v>30</v>
      </c>
      <c r="E78" s="56" t="s">
        <v>5</v>
      </c>
      <c r="F78" s="58"/>
      <c r="G78" s="61">
        <f>(D78*F78)</f>
        <v>0</v>
      </c>
    </row>
    <row r="79" spans="1:7" ht="15.75" x14ac:dyDescent="0.25">
      <c r="A79" s="42">
        <v>223</v>
      </c>
      <c r="B79" s="67" t="s">
        <v>248</v>
      </c>
      <c r="C79" s="72">
        <f>D79*6.67</f>
        <v>1734.2</v>
      </c>
      <c r="D79" s="54">
        <v>260</v>
      </c>
      <c r="E79" s="56" t="s">
        <v>5</v>
      </c>
      <c r="F79" s="58"/>
      <c r="G79" s="61">
        <f>(D79*F79)</f>
        <v>0</v>
      </c>
    </row>
    <row r="80" spans="1:7" ht="15.75" x14ac:dyDescent="0.25">
      <c r="A80" s="36"/>
      <c r="B80" s="48" t="s">
        <v>4</v>
      </c>
      <c r="C80" s="19"/>
      <c r="D80" s="85"/>
      <c r="E80" s="4"/>
      <c r="F80" s="12"/>
      <c r="G80" s="86"/>
    </row>
    <row r="81" spans="1:7" ht="15.75" x14ac:dyDescent="0.25">
      <c r="A81" s="42">
        <v>300</v>
      </c>
      <c r="B81" s="67" t="s">
        <v>90</v>
      </c>
      <c r="C81" s="72">
        <f t="shared" si="9"/>
        <v>133.4</v>
      </c>
      <c r="D81" s="54">
        <v>20</v>
      </c>
      <c r="E81" s="56" t="s">
        <v>5</v>
      </c>
      <c r="F81" s="58"/>
      <c r="G81" s="61">
        <f t="shared" ref="G81:G92" si="43">(D81*F81)</f>
        <v>0</v>
      </c>
    </row>
    <row r="82" spans="1:7" ht="15.75" x14ac:dyDescent="0.25">
      <c r="A82" s="42">
        <v>301</v>
      </c>
      <c r="B82" s="67" t="s">
        <v>30</v>
      </c>
      <c r="C82" s="72">
        <f t="shared" si="9"/>
        <v>160.07999999999998</v>
      </c>
      <c r="D82" s="54">
        <v>24</v>
      </c>
      <c r="E82" s="56" t="s">
        <v>5</v>
      </c>
      <c r="F82" s="58"/>
      <c r="G82" s="61">
        <f t="shared" si="43"/>
        <v>0</v>
      </c>
    </row>
    <row r="83" spans="1:7" ht="15.75" x14ac:dyDescent="0.25">
      <c r="A83" s="42">
        <v>302</v>
      </c>
      <c r="B83" s="67" t="s">
        <v>31</v>
      </c>
      <c r="C83" s="72">
        <f t="shared" si="9"/>
        <v>173.42</v>
      </c>
      <c r="D83" s="54">
        <v>26</v>
      </c>
      <c r="E83" s="56" t="s">
        <v>5</v>
      </c>
      <c r="F83" s="58"/>
      <c r="G83" s="61">
        <f t="shared" si="43"/>
        <v>0</v>
      </c>
    </row>
    <row r="84" spans="1:7" ht="15.75" x14ac:dyDescent="0.25">
      <c r="A84" s="42">
        <v>303</v>
      </c>
      <c r="B84" s="67" t="s">
        <v>32</v>
      </c>
      <c r="C84" s="72">
        <f t="shared" si="9"/>
        <v>186.76</v>
      </c>
      <c r="D84" s="54">
        <v>28</v>
      </c>
      <c r="E84" s="56" t="s">
        <v>5</v>
      </c>
      <c r="F84" s="58"/>
      <c r="G84" s="61">
        <f t="shared" si="43"/>
        <v>0</v>
      </c>
    </row>
    <row r="85" spans="1:7" ht="15.75" x14ac:dyDescent="0.25">
      <c r="A85" s="42">
        <v>304</v>
      </c>
      <c r="B85" s="67" t="s">
        <v>33</v>
      </c>
      <c r="C85" s="72">
        <f t="shared" si="9"/>
        <v>360.18</v>
      </c>
      <c r="D85" s="54">
        <v>54</v>
      </c>
      <c r="E85" s="56" t="s">
        <v>5</v>
      </c>
      <c r="F85" s="58"/>
      <c r="G85" s="61">
        <f t="shared" si="43"/>
        <v>0</v>
      </c>
    </row>
    <row r="86" spans="1:7" ht="15.75" x14ac:dyDescent="0.25">
      <c r="A86" s="42">
        <v>305</v>
      </c>
      <c r="B86" s="67" t="s">
        <v>34</v>
      </c>
      <c r="C86" s="72">
        <f t="shared" si="9"/>
        <v>380.19</v>
      </c>
      <c r="D86" s="54">
        <v>57</v>
      </c>
      <c r="E86" s="56" t="s">
        <v>5</v>
      </c>
      <c r="F86" s="58"/>
      <c r="G86" s="61">
        <f t="shared" si="43"/>
        <v>0</v>
      </c>
    </row>
    <row r="87" spans="1:7" ht="15.75" x14ac:dyDescent="0.25">
      <c r="A87" s="42">
        <v>306</v>
      </c>
      <c r="B87" s="67" t="s">
        <v>35</v>
      </c>
      <c r="C87" s="72">
        <f t="shared" si="9"/>
        <v>400.2</v>
      </c>
      <c r="D87" s="54">
        <v>60</v>
      </c>
      <c r="E87" s="56" t="s">
        <v>5</v>
      </c>
      <c r="F87" s="58"/>
      <c r="G87" s="61">
        <f t="shared" si="43"/>
        <v>0</v>
      </c>
    </row>
    <row r="88" spans="1:7" ht="15.75" x14ac:dyDescent="0.25">
      <c r="A88" s="42">
        <v>307</v>
      </c>
      <c r="B88" s="67" t="s">
        <v>36</v>
      </c>
      <c r="C88" s="72">
        <f t="shared" si="9"/>
        <v>406.87</v>
      </c>
      <c r="D88" s="54">
        <v>61</v>
      </c>
      <c r="E88" s="56" t="s">
        <v>5</v>
      </c>
      <c r="F88" s="58"/>
      <c r="G88" s="61">
        <f t="shared" si="43"/>
        <v>0</v>
      </c>
    </row>
    <row r="89" spans="1:7" ht="15.75" x14ac:dyDescent="0.25">
      <c r="A89" s="42">
        <v>308</v>
      </c>
      <c r="B89" s="67" t="s">
        <v>37</v>
      </c>
      <c r="C89" s="72">
        <f t="shared" si="9"/>
        <v>366.85</v>
      </c>
      <c r="D89" s="54">
        <v>55</v>
      </c>
      <c r="E89" s="56" t="s">
        <v>5</v>
      </c>
      <c r="F89" s="58"/>
      <c r="G89" s="61">
        <f t="shared" si="43"/>
        <v>0</v>
      </c>
    </row>
    <row r="90" spans="1:7" ht="15.75" x14ac:dyDescent="0.25">
      <c r="A90" s="42">
        <v>309</v>
      </c>
      <c r="B90" s="67" t="s">
        <v>38</v>
      </c>
      <c r="C90" s="72">
        <f t="shared" si="9"/>
        <v>386.86</v>
      </c>
      <c r="D90" s="54">
        <v>58</v>
      </c>
      <c r="E90" s="56" t="s">
        <v>5</v>
      </c>
      <c r="F90" s="58"/>
      <c r="G90" s="61">
        <f t="shared" si="43"/>
        <v>0</v>
      </c>
    </row>
    <row r="91" spans="1:7" ht="15.75" x14ac:dyDescent="0.25">
      <c r="A91" s="42">
        <v>310</v>
      </c>
      <c r="B91" s="67" t="s">
        <v>39</v>
      </c>
      <c r="C91" s="72">
        <f t="shared" ref="C91:C154" si="44">D91*6.67</f>
        <v>393.53</v>
      </c>
      <c r="D91" s="54">
        <v>59</v>
      </c>
      <c r="E91" s="56" t="s">
        <v>5</v>
      </c>
      <c r="F91" s="58"/>
      <c r="G91" s="61">
        <f t="shared" si="43"/>
        <v>0</v>
      </c>
    </row>
    <row r="92" spans="1:7" ht="15.75" x14ac:dyDescent="0.25">
      <c r="A92" s="42">
        <v>311</v>
      </c>
      <c r="B92" s="67" t="s">
        <v>40</v>
      </c>
      <c r="C92" s="72">
        <f t="shared" si="44"/>
        <v>413.54</v>
      </c>
      <c r="D92" s="54">
        <v>62</v>
      </c>
      <c r="E92" s="56" t="s">
        <v>5</v>
      </c>
      <c r="F92" s="58"/>
      <c r="G92" s="61">
        <f t="shared" si="43"/>
        <v>0</v>
      </c>
    </row>
    <row r="93" spans="1:7" ht="15.75" x14ac:dyDescent="0.25">
      <c r="A93" s="42">
        <v>312</v>
      </c>
      <c r="B93" s="67" t="s">
        <v>185</v>
      </c>
      <c r="C93" s="72">
        <f t="shared" si="44"/>
        <v>2668</v>
      </c>
      <c r="D93" s="54">
        <v>400</v>
      </c>
      <c r="E93" s="56" t="s">
        <v>5</v>
      </c>
      <c r="F93" s="58"/>
      <c r="G93" s="61">
        <f t="shared" ref="G93:G94" si="45">(D93*F93)</f>
        <v>0</v>
      </c>
    </row>
    <row r="94" spans="1:7" ht="15.75" x14ac:dyDescent="0.25">
      <c r="A94" s="42">
        <v>313</v>
      </c>
      <c r="B94" s="67" t="s">
        <v>75</v>
      </c>
      <c r="C94" s="72">
        <f t="shared" si="44"/>
        <v>1320.66</v>
      </c>
      <c r="D94" s="54">
        <v>198</v>
      </c>
      <c r="E94" s="56" t="s">
        <v>5</v>
      </c>
      <c r="F94" s="58"/>
      <c r="G94" s="61">
        <f t="shared" si="45"/>
        <v>0</v>
      </c>
    </row>
    <row r="95" spans="1:7" ht="15.75" x14ac:dyDescent="0.25">
      <c r="A95" s="42">
        <v>314</v>
      </c>
      <c r="B95" s="67" t="s">
        <v>77</v>
      </c>
      <c r="C95" s="72">
        <f t="shared" si="44"/>
        <v>1580.79</v>
      </c>
      <c r="D95" s="54">
        <v>237</v>
      </c>
      <c r="E95" s="56" t="s">
        <v>5</v>
      </c>
      <c r="F95" s="58"/>
      <c r="G95" s="61">
        <f t="shared" ref="G95" si="46">(D95*F95)</f>
        <v>0</v>
      </c>
    </row>
    <row r="96" spans="1:7" ht="15.75" x14ac:dyDescent="0.25">
      <c r="A96" s="42">
        <v>315</v>
      </c>
      <c r="B96" s="67" t="s">
        <v>173</v>
      </c>
      <c r="C96" s="72">
        <f t="shared" ref="C96" si="47">D96*6.67</f>
        <v>1233.95</v>
      </c>
      <c r="D96" s="54">
        <v>185</v>
      </c>
      <c r="E96" s="56" t="s">
        <v>5</v>
      </c>
      <c r="F96" s="58"/>
      <c r="G96" s="61">
        <f t="shared" ref="G96" si="48">(D96*F96)</f>
        <v>0</v>
      </c>
    </row>
    <row r="97" spans="1:7" ht="15.75" x14ac:dyDescent="0.25">
      <c r="A97" s="35"/>
      <c r="B97" s="48" t="s">
        <v>6</v>
      </c>
      <c r="C97" s="20"/>
      <c r="D97" s="87"/>
      <c r="E97" s="18"/>
      <c r="F97" s="7"/>
      <c r="G97" s="84"/>
    </row>
    <row r="98" spans="1:7" ht="15.75" x14ac:dyDescent="0.25">
      <c r="A98" s="42">
        <v>400</v>
      </c>
      <c r="B98" s="67" t="s">
        <v>42</v>
      </c>
      <c r="C98" s="72">
        <f t="shared" si="44"/>
        <v>767.05</v>
      </c>
      <c r="D98" s="54">
        <v>115</v>
      </c>
      <c r="E98" s="56" t="s">
        <v>5</v>
      </c>
      <c r="F98" s="58"/>
      <c r="G98" s="61">
        <f>(D98*F98)</f>
        <v>0</v>
      </c>
    </row>
    <row r="99" spans="1:7" ht="15.75" x14ac:dyDescent="0.25">
      <c r="A99" s="42">
        <v>401</v>
      </c>
      <c r="B99" s="67" t="s">
        <v>186</v>
      </c>
      <c r="C99" s="72">
        <f t="shared" si="44"/>
        <v>566.95000000000005</v>
      </c>
      <c r="D99" s="54">
        <v>85</v>
      </c>
      <c r="E99" s="56" t="s">
        <v>5</v>
      </c>
      <c r="F99" s="58"/>
      <c r="G99" s="61">
        <f>(D99*F99)</f>
        <v>0</v>
      </c>
    </row>
    <row r="100" spans="1:7" ht="15.75" x14ac:dyDescent="0.25">
      <c r="A100" s="42">
        <v>402</v>
      </c>
      <c r="B100" s="67" t="s">
        <v>187</v>
      </c>
      <c r="C100" s="72">
        <f t="shared" si="44"/>
        <v>500.25</v>
      </c>
      <c r="D100" s="54">
        <v>75</v>
      </c>
      <c r="E100" s="56" t="s">
        <v>5</v>
      </c>
      <c r="F100" s="58"/>
      <c r="G100" s="61">
        <f>(D100*F100)</f>
        <v>0</v>
      </c>
    </row>
    <row r="101" spans="1:7" ht="15.75" x14ac:dyDescent="0.25">
      <c r="A101" s="42">
        <v>403</v>
      </c>
      <c r="B101" s="67" t="s">
        <v>213</v>
      </c>
      <c r="C101" s="72">
        <f t="shared" si="44"/>
        <v>1027.18</v>
      </c>
      <c r="D101" s="54">
        <v>154</v>
      </c>
      <c r="E101" s="56" t="s">
        <v>5</v>
      </c>
      <c r="F101" s="58"/>
      <c r="G101" s="61">
        <f>(D101*F101)</f>
        <v>0</v>
      </c>
    </row>
    <row r="102" spans="1:7" ht="15.75" x14ac:dyDescent="0.25">
      <c r="A102" s="35"/>
      <c r="B102" s="48" t="s">
        <v>7</v>
      </c>
      <c r="C102" s="20"/>
      <c r="D102" s="87"/>
      <c r="E102" s="18"/>
      <c r="F102" s="7"/>
      <c r="G102" s="84"/>
    </row>
    <row r="103" spans="1:7" ht="15.75" x14ac:dyDescent="0.25">
      <c r="A103" s="42">
        <v>500</v>
      </c>
      <c r="B103" s="67" t="s">
        <v>43</v>
      </c>
      <c r="C103" s="72">
        <f t="shared" si="44"/>
        <v>466.9</v>
      </c>
      <c r="D103" s="54">
        <v>70</v>
      </c>
      <c r="E103" s="56" t="s">
        <v>5</v>
      </c>
      <c r="F103" s="58"/>
      <c r="G103" s="61">
        <f t="shared" ref="G103:G113" si="49">(D103*F103)</f>
        <v>0</v>
      </c>
    </row>
    <row r="104" spans="1:7" ht="15.75" x14ac:dyDescent="0.25">
      <c r="A104" s="42">
        <v>501</v>
      </c>
      <c r="B104" s="67" t="s">
        <v>44</v>
      </c>
      <c r="C104" s="72">
        <f t="shared" si="44"/>
        <v>733.7</v>
      </c>
      <c r="D104" s="54">
        <v>110</v>
      </c>
      <c r="E104" s="56" t="s">
        <v>5</v>
      </c>
      <c r="F104" s="58"/>
      <c r="G104" s="61">
        <f t="shared" si="49"/>
        <v>0</v>
      </c>
    </row>
    <row r="105" spans="1:7" ht="15.75" x14ac:dyDescent="0.25">
      <c r="A105" s="42">
        <v>502</v>
      </c>
      <c r="B105" s="67" t="s">
        <v>45</v>
      </c>
      <c r="C105" s="72">
        <f t="shared" si="44"/>
        <v>867.1</v>
      </c>
      <c r="D105" s="54">
        <v>130</v>
      </c>
      <c r="E105" s="56" t="s">
        <v>5</v>
      </c>
      <c r="F105" s="58"/>
      <c r="G105" s="61">
        <f t="shared" si="49"/>
        <v>0</v>
      </c>
    </row>
    <row r="106" spans="1:7" ht="15.75" x14ac:dyDescent="0.25">
      <c r="A106" s="42">
        <v>503</v>
      </c>
      <c r="B106" s="67" t="s">
        <v>74</v>
      </c>
      <c r="C106" s="72">
        <f t="shared" si="44"/>
        <v>1334</v>
      </c>
      <c r="D106" s="54">
        <v>200</v>
      </c>
      <c r="E106" s="56" t="s">
        <v>5</v>
      </c>
      <c r="F106" s="58"/>
      <c r="G106" s="61">
        <f t="shared" si="49"/>
        <v>0</v>
      </c>
    </row>
    <row r="107" spans="1:7" ht="15.75" x14ac:dyDescent="0.25">
      <c r="A107" s="42">
        <v>504</v>
      </c>
      <c r="B107" s="67" t="s">
        <v>46</v>
      </c>
      <c r="C107" s="72">
        <f t="shared" si="44"/>
        <v>1033.8499999999999</v>
      </c>
      <c r="D107" s="54">
        <v>155</v>
      </c>
      <c r="E107" s="56" t="s">
        <v>5</v>
      </c>
      <c r="F107" s="58"/>
      <c r="G107" s="61">
        <f t="shared" si="49"/>
        <v>0</v>
      </c>
    </row>
    <row r="108" spans="1:7" ht="15.75" x14ac:dyDescent="0.25">
      <c r="A108" s="42">
        <v>505</v>
      </c>
      <c r="B108" s="67" t="s">
        <v>61</v>
      </c>
      <c r="C108" s="72">
        <f t="shared" si="44"/>
        <v>1900.95</v>
      </c>
      <c r="D108" s="54">
        <v>285</v>
      </c>
      <c r="E108" s="56" t="s">
        <v>5</v>
      </c>
      <c r="F108" s="58"/>
      <c r="G108" s="61">
        <f t="shared" si="49"/>
        <v>0</v>
      </c>
    </row>
    <row r="109" spans="1:7" ht="15.75" x14ac:dyDescent="0.25">
      <c r="A109" s="42">
        <v>506</v>
      </c>
      <c r="B109" s="67" t="s">
        <v>47</v>
      </c>
      <c r="C109" s="72">
        <f t="shared" si="44"/>
        <v>1534.1</v>
      </c>
      <c r="D109" s="54">
        <v>230</v>
      </c>
      <c r="E109" s="56" t="s">
        <v>5</v>
      </c>
      <c r="F109" s="58"/>
      <c r="G109" s="61">
        <f t="shared" si="49"/>
        <v>0</v>
      </c>
    </row>
    <row r="110" spans="1:7" ht="15.75" x14ac:dyDescent="0.25">
      <c r="A110" s="42">
        <v>507</v>
      </c>
      <c r="B110" s="67" t="s">
        <v>73</v>
      </c>
      <c r="C110" s="72">
        <f t="shared" si="44"/>
        <v>1133.9000000000001</v>
      </c>
      <c r="D110" s="54">
        <v>170</v>
      </c>
      <c r="E110" s="56" t="s">
        <v>5</v>
      </c>
      <c r="F110" s="58"/>
      <c r="G110" s="61">
        <f t="shared" ref="G110:G112" si="50">(D110*F110)</f>
        <v>0</v>
      </c>
    </row>
    <row r="111" spans="1:7" ht="15.75" x14ac:dyDescent="0.25">
      <c r="A111" s="42">
        <v>508</v>
      </c>
      <c r="B111" s="67" t="s">
        <v>137</v>
      </c>
      <c r="C111" s="72">
        <f t="shared" ref="C111:C112" si="51">D111*6.67</f>
        <v>1267.3</v>
      </c>
      <c r="D111" s="54">
        <v>190</v>
      </c>
      <c r="E111" s="56" t="s">
        <v>5</v>
      </c>
      <c r="F111" s="58"/>
      <c r="G111" s="61">
        <f t="shared" si="50"/>
        <v>0</v>
      </c>
    </row>
    <row r="112" spans="1:7" ht="15.75" x14ac:dyDescent="0.25">
      <c r="A112" s="42">
        <v>509</v>
      </c>
      <c r="B112" s="67" t="s">
        <v>138</v>
      </c>
      <c r="C112" s="72">
        <f t="shared" si="51"/>
        <v>1834.25</v>
      </c>
      <c r="D112" s="54">
        <v>275</v>
      </c>
      <c r="E112" s="56" t="s">
        <v>5</v>
      </c>
      <c r="F112" s="58"/>
      <c r="G112" s="61">
        <f t="shared" si="50"/>
        <v>0</v>
      </c>
    </row>
    <row r="113" spans="1:9" ht="15.75" x14ac:dyDescent="0.25">
      <c r="A113" s="42">
        <v>510</v>
      </c>
      <c r="B113" s="67" t="s">
        <v>54</v>
      </c>
      <c r="C113" s="72">
        <f t="shared" si="44"/>
        <v>1734.2</v>
      </c>
      <c r="D113" s="54">
        <v>260</v>
      </c>
      <c r="E113" s="56" t="s">
        <v>5</v>
      </c>
      <c r="F113" s="58"/>
      <c r="G113" s="61">
        <f t="shared" si="49"/>
        <v>0</v>
      </c>
    </row>
    <row r="114" spans="1:9" ht="15.75" x14ac:dyDescent="0.25">
      <c r="A114" s="42">
        <v>511</v>
      </c>
      <c r="B114" s="67" t="s">
        <v>99</v>
      </c>
      <c r="C114" s="72">
        <f t="shared" si="44"/>
        <v>2401.1999999999998</v>
      </c>
      <c r="D114" s="54">
        <v>360</v>
      </c>
      <c r="E114" s="56" t="s">
        <v>5</v>
      </c>
      <c r="F114" s="58"/>
      <c r="G114" s="61">
        <f t="shared" ref="G114" si="52">(D114*F114)</f>
        <v>0</v>
      </c>
    </row>
    <row r="115" spans="1:9" ht="15.75" x14ac:dyDescent="0.25">
      <c r="A115" s="35"/>
      <c r="B115" s="48" t="s">
        <v>188</v>
      </c>
      <c r="C115" s="21"/>
      <c r="D115" s="87" t="s">
        <v>23</v>
      </c>
      <c r="E115" s="18"/>
      <c r="F115" s="7"/>
      <c r="G115" s="84"/>
    </row>
    <row r="116" spans="1:9" ht="15.75" x14ac:dyDescent="0.25">
      <c r="A116" s="42">
        <v>700</v>
      </c>
      <c r="B116" s="67" t="s">
        <v>189</v>
      </c>
      <c r="C116" s="72">
        <f t="shared" si="44"/>
        <v>2334.5</v>
      </c>
      <c r="D116" s="54">
        <v>350</v>
      </c>
      <c r="E116" s="56" t="s">
        <v>5</v>
      </c>
      <c r="F116" s="58"/>
      <c r="G116" s="61">
        <f t="shared" ref="G116:G120" si="53">(D116*F116)</f>
        <v>0</v>
      </c>
      <c r="I116" s="3"/>
    </row>
    <row r="117" spans="1:9" ht="15.75" x14ac:dyDescent="0.25">
      <c r="A117" s="42">
        <v>701</v>
      </c>
      <c r="B117" s="67" t="s">
        <v>190</v>
      </c>
      <c r="C117" s="72">
        <f t="shared" si="44"/>
        <v>2334.5</v>
      </c>
      <c r="D117" s="54">
        <v>350</v>
      </c>
      <c r="E117" s="56" t="s">
        <v>5</v>
      </c>
      <c r="F117" s="58"/>
      <c r="G117" s="61">
        <f t="shared" si="53"/>
        <v>0</v>
      </c>
    </row>
    <row r="118" spans="1:9" ht="15.75" x14ac:dyDescent="0.25">
      <c r="A118" s="42">
        <v>702</v>
      </c>
      <c r="B118" s="67" t="s">
        <v>191</v>
      </c>
      <c r="C118" s="72">
        <f t="shared" si="44"/>
        <v>2334.5</v>
      </c>
      <c r="D118" s="54">
        <v>350</v>
      </c>
      <c r="E118" s="56" t="s">
        <v>5</v>
      </c>
      <c r="F118" s="58"/>
      <c r="G118" s="61">
        <f t="shared" si="53"/>
        <v>0</v>
      </c>
    </row>
    <row r="119" spans="1:9" ht="15.75" x14ac:dyDescent="0.25">
      <c r="A119" s="42">
        <v>703</v>
      </c>
      <c r="B119" s="67" t="s">
        <v>192</v>
      </c>
      <c r="C119" s="72">
        <f t="shared" si="44"/>
        <v>2334.5</v>
      </c>
      <c r="D119" s="54">
        <v>350</v>
      </c>
      <c r="E119" s="56" t="s">
        <v>5</v>
      </c>
      <c r="F119" s="58"/>
      <c r="G119" s="61">
        <f t="shared" si="53"/>
        <v>0</v>
      </c>
    </row>
    <row r="120" spans="1:9" ht="15.75" x14ac:dyDescent="0.25">
      <c r="A120" s="42">
        <v>704</v>
      </c>
      <c r="B120" s="67" t="s">
        <v>193</v>
      </c>
      <c r="C120" s="72">
        <f t="shared" si="44"/>
        <v>2334.5</v>
      </c>
      <c r="D120" s="54">
        <v>350</v>
      </c>
      <c r="E120" s="56" t="s">
        <v>5</v>
      </c>
      <c r="F120" s="58"/>
      <c r="G120" s="61">
        <f t="shared" si="53"/>
        <v>0</v>
      </c>
    </row>
    <row r="121" spans="1:9" ht="15.75" x14ac:dyDescent="0.25">
      <c r="A121" s="42">
        <v>705</v>
      </c>
      <c r="B121" s="67" t="s">
        <v>174</v>
      </c>
      <c r="C121" s="72">
        <f>D121*6.67</f>
        <v>1334</v>
      </c>
      <c r="D121" s="54">
        <v>200</v>
      </c>
      <c r="E121" s="56" t="s">
        <v>5</v>
      </c>
      <c r="F121" s="58"/>
      <c r="G121" s="61">
        <f>(D121*F121)</f>
        <v>0</v>
      </c>
    </row>
    <row r="122" spans="1:9" ht="15.75" x14ac:dyDescent="0.25">
      <c r="A122" s="35"/>
      <c r="B122" s="48" t="s">
        <v>64</v>
      </c>
      <c r="C122" s="21"/>
      <c r="D122" s="87"/>
      <c r="E122" s="18"/>
      <c r="F122" s="7"/>
      <c r="G122" s="84"/>
    </row>
    <row r="123" spans="1:9" ht="15.75" x14ac:dyDescent="0.25">
      <c r="A123" s="42">
        <v>800</v>
      </c>
      <c r="B123" s="67" t="s">
        <v>194</v>
      </c>
      <c r="C123" s="72">
        <f t="shared" si="44"/>
        <v>1667.5</v>
      </c>
      <c r="D123" s="54">
        <v>250</v>
      </c>
      <c r="E123" s="56" t="s">
        <v>5</v>
      </c>
      <c r="F123" s="58"/>
      <c r="G123" s="61">
        <f t="shared" ref="G123:G126" si="54">(D123*F123)</f>
        <v>0</v>
      </c>
    </row>
    <row r="124" spans="1:9" ht="14.25" customHeight="1" x14ac:dyDescent="0.25">
      <c r="A124" s="42">
        <v>801</v>
      </c>
      <c r="B124" s="67" t="s">
        <v>195</v>
      </c>
      <c r="C124" s="72">
        <f t="shared" si="44"/>
        <v>1667.5</v>
      </c>
      <c r="D124" s="54">
        <v>250</v>
      </c>
      <c r="E124" s="56" t="s">
        <v>5</v>
      </c>
      <c r="F124" s="58"/>
      <c r="G124" s="61">
        <f t="shared" si="54"/>
        <v>0</v>
      </c>
    </row>
    <row r="125" spans="1:9" ht="15.75" x14ac:dyDescent="0.25">
      <c r="A125" s="42">
        <v>802</v>
      </c>
      <c r="B125" s="67" t="s">
        <v>196</v>
      </c>
      <c r="C125" s="72">
        <f t="shared" si="44"/>
        <v>1667.5</v>
      </c>
      <c r="D125" s="54">
        <v>250</v>
      </c>
      <c r="E125" s="56" t="s">
        <v>5</v>
      </c>
      <c r="F125" s="58"/>
      <c r="G125" s="61">
        <f t="shared" si="54"/>
        <v>0</v>
      </c>
    </row>
    <row r="126" spans="1:9" ht="15.75" x14ac:dyDescent="0.25">
      <c r="A126" s="42">
        <v>803</v>
      </c>
      <c r="B126" s="67" t="s">
        <v>197</v>
      </c>
      <c r="C126" s="72">
        <f t="shared" si="44"/>
        <v>1667.5</v>
      </c>
      <c r="D126" s="54">
        <v>250</v>
      </c>
      <c r="E126" s="56" t="s">
        <v>5</v>
      </c>
      <c r="F126" s="58"/>
      <c r="G126" s="61">
        <f t="shared" si="54"/>
        <v>0</v>
      </c>
    </row>
    <row r="127" spans="1:9" ht="15.75" x14ac:dyDescent="0.25">
      <c r="A127" s="35"/>
      <c r="B127" s="48" t="s">
        <v>8</v>
      </c>
      <c r="C127" s="21"/>
      <c r="D127" s="87"/>
      <c r="E127" s="18"/>
      <c r="F127" s="7"/>
      <c r="G127" s="84"/>
    </row>
    <row r="128" spans="1:9" ht="15.75" x14ac:dyDescent="0.25">
      <c r="A128" s="42">
        <v>900</v>
      </c>
      <c r="B128" s="67" t="s">
        <v>48</v>
      </c>
      <c r="C128" s="72">
        <f t="shared" si="44"/>
        <v>66.7</v>
      </c>
      <c r="D128" s="54">
        <v>10</v>
      </c>
      <c r="E128" s="56" t="s">
        <v>9</v>
      </c>
      <c r="F128" s="58"/>
      <c r="G128" s="61">
        <f t="shared" ref="G128:G132" si="55">(D128*F128)</f>
        <v>0</v>
      </c>
    </row>
    <row r="129" spans="1:7" ht="15.75" x14ac:dyDescent="0.25">
      <c r="A129" s="42">
        <v>901</v>
      </c>
      <c r="B129" s="67" t="s">
        <v>95</v>
      </c>
      <c r="C129" s="72">
        <f t="shared" si="44"/>
        <v>146.74</v>
      </c>
      <c r="D129" s="54">
        <v>22</v>
      </c>
      <c r="E129" s="56" t="s">
        <v>9</v>
      </c>
      <c r="F129" s="58"/>
      <c r="G129" s="61">
        <f t="shared" si="55"/>
        <v>0</v>
      </c>
    </row>
    <row r="130" spans="1:7" ht="15.75" x14ac:dyDescent="0.25">
      <c r="A130" s="42">
        <v>902</v>
      </c>
      <c r="B130" s="67" t="s">
        <v>94</v>
      </c>
      <c r="C130" s="72">
        <f t="shared" si="44"/>
        <v>213.44</v>
      </c>
      <c r="D130" s="54">
        <v>32</v>
      </c>
      <c r="E130" s="56" t="s">
        <v>9</v>
      </c>
      <c r="F130" s="58"/>
      <c r="G130" s="61">
        <f t="shared" si="55"/>
        <v>0</v>
      </c>
    </row>
    <row r="131" spans="1:7" ht="15.75" x14ac:dyDescent="0.25">
      <c r="A131" s="42">
        <v>903</v>
      </c>
      <c r="B131" s="67" t="s">
        <v>118</v>
      </c>
      <c r="C131" s="72">
        <f t="shared" si="44"/>
        <v>280.14</v>
      </c>
      <c r="D131" s="54">
        <v>42</v>
      </c>
      <c r="E131" s="56" t="s">
        <v>9</v>
      </c>
      <c r="F131" s="58"/>
      <c r="G131" s="61">
        <f t="shared" si="55"/>
        <v>0</v>
      </c>
    </row>
    <row r="132" spans="1:7" ht="15.75" x14ac:dyDescent="0.25">
      <c r="A132" s="42">
        <v>904</v>
      </c>
      <c r="B132" s="67" t="s">
        <v>49</v>
      </c>
      <c r="C132" s="72">
        <f t="shared" si="44"/>
        <v>333.5</v>
      </c>
      <c r="D132" s="54">
        <v>50</v>
      </c>
      <c r="E132" s="56" t="s">
        <v>9</v>
      </c>
      <c r="F132" s="58"/>
      <c r="G132" s="61">
        <f t="shared" si="55"/>
        <v>0</v>
      </c>
    </row>
    <row r="133" spans="1:7" ht="15.75" x14ac:dyDescent="0.25">
      <c r="A133" s="35"/>
      <c r="B133" s="48" t="s">
        <v>10</v>
      </c>
      <c r="C133" s="21"/>
      <c r="D133" s="87"/>
      <c r="E133" s="18"/>
      <c r="F133" s="7"/>
      <c r="G133" s="84"/>
    </row>
    <row r="134" spans="1:7" ht="15.75" x14ac:dyDescent="0.25">
      <c r="A134" s="42">
        <v>1000</v>
      </c>
      <c r="B134" s="67" t="s">
        <v>50</v>
      </c>
      <c r="C134" s="72">
        <f t="shared" si="44"/>
        <v>146.74</v>
      </c>
      <c r="D134" s="54">
        <v>22</v>
      </c>
      <c r="E134" s="56" t="s">
        <v>9</v>
      </c>
      <c r="F134" s="58"/>
      <c r="G134" s="61">
        <f t="shared" ref="G134:G138" si="56">(D134*F134)</f>
        <v>0</v>
      </c>
    </row>
    <row r="135" spans="1:7" ht="15.75" x14ac:dyDescent="0.25">
      <c r="A135" s="42">
        <v>1001</v>
      </c>
      <c r="B135" s="67" t="s">
        <v>51</v>
      </c>
      <c r="C135" s="72">
        <f t="shared" si="44"/>
        <v>253.46</v>
      </c>
      <c r="D135" s="54">
        <v>38</v>
      </c>
      <c r="E135" s="56" t="s">
        <v>9</v>
      </c>
      <c r="F135" s="58"/>
      <c r="G135" s="61">
        <f t="shared" si="56"/>
        <v>0</v>
      </c>
    </row>
    <row r="136" spans="1:7" ht="15.75" x14ac:dyDescent="0.25">
      <c r="A136" s="42">
        <v>1002</v>
      </c>
      <c r="B136" s="67" t="s">
        <v>52</v>
      </c>
      <c r="C136" s="72">
        <f t="shared" si="44"/>
        <v>506.92</v>
      </c>
      <c r="D136" s="54">
        <v>76</v>
      </c>
      <c r="E136" s="56" t="s">
        <v>9</v>
      </c>
      <c r="F136" s="58"/>
      <c r="G136" s="61">
        <f t="shared" si="56"/>
        <v>0</v>
      </c>
    </row>
    <row r="137" spans="1:7" ht="15.75" x14ac:dyDescent="0.25">
      <c r="A137" s="42">
        <v>1003</v>
      </c>
      <c r="B137" s="67" t="s">
        <v>119</v>
      </c>
      <c r="C137" s="72">
        <f t="shared" si="44"/>
        <v>640.31999999999994</v>
      </c>
      <c r="D137" s="54">
        <v>96</v>
      </c>
      <c r="E137" s="56" t="s">
        <v>9</v>
      </c>
      <c r="F137" s="58"/>
      <c r="G137" s="61">
        <f t="shared" si="56"/>
        <v>0</v>
      </c>
    </row>
    <row r="138" spans="1:7" ht="15.75" x14ac:dyDescent="0.25">
      <c r="A138" s="42">
        <v>1004</v>
      </c>
      <c r="B138" s="67" t="s">
        <v>120</v>
      </c>
      <c r="C138" s="72">
        <f t="shared" si="44"/>
        <v>833.75</v>
      </c>
      <c r="D138" s="54">
        <v>125</v>
      </c>
      <c r="E138" s="56" t="s">
        <v>9</v>
      </c>
      <c r="F138" s="58"/>
      <c r="G138" s="61">
        <f t="shared" si="56"/>
        <v>0</v>
      </c>
    </row>
    <row r="139" spans="1:7" ht="15.75" x14ac:dyDescent="0.25">
      <c r="A139" s="42">
        <v>1005</v>
      </c>
      <c r="B139" s="67" t="s">
        <v>122</v>
      </c>
      <c r="C139" s="72">
        <f t="shared" si="44"/>
        <v>1267.3</v>
      </c>
      <c r="D139" s="54">
        <v>190</v>
      </c>
      <c r="E139" s="56" t="s">
        <v>9</v>
      </c>
      <c r="F139" s="58"/>
      <c r="G139" s="61">
        <f t="shared" ref="G139:G140" si="57">(D139*F139)</f>
        <v>0</v>
      </c>
    </row>
    <row r="140" spans="1:7" ht="15" customHeight="1" x14ac:dyDescent="0.25">
      <c r="A140" s="42">
        <v>1006</v>
      </c>
      <c r="B140" s="67" t="s">
        <v>121</v>
      </c>
      <c r="C140" s="72">
        <f t="shared" si="44"/>
        <v>2534.6</v>
      </c>
      <c r="D140" s="54">
        <v>380</v>
      </c>
      <c r="E140" s="56" t="s">
        <v>9</v>
      </c>
      <c r="F140" s="58"/>
      <c r="G140" s="61">
        <f t="shared" si="57"/>
        <v>0</v>
      </c>
    </row>
    <row r="141" spans="1:7" ht="15.75" x14ac:dyDescent="0.25">
      <c r="A141" s="35"/>
      <c r="B141" s="48" t="s">
        <v>123</v>
      </c>
      <c r="C141" s="21"/>
      <c r="D141" s="87"/>
      <c r="E141" s="18"/>
      <c r="F141" s="7"/>
      <c r="G141" s="84"/>
    </row>
    <row r="142" spans="1:7" ht="15.75" x14ac:dyDescent="0.25">
      <c r="A142" s="46">
        <v>1100</v>
      </c>
      <c r="B142" s="67" t="s">
        <v>129</v>
      </c>
      <c r="C142" s="72">
        <f t="shared" si="44"/>
        <v>400.2</v>
      </c>
      <c r="D142" s="54">
        <v>60</v>
      </c>
      <c r="E142" s="56" t="s">
        <v>101</v>
      </c>
      <c r="F142" s="58"/>
      <c r="G142" s="61">
        <f t="shared" ref="G142:G149" si="58">(D142*F142)</f>
        <v>0</v>
      </c>
    </row>
    <row r="143" spans="1:7" ht="15.75" x14ac:dyDescent="0.25">
      <c r="A143" s="46">
        <v>1101</v>
      </c>
      <c r="B143" s="67" t="s">
        <v>131</v>
      </c>
      <c r="C143" s="72">
        <f t="shared" si="44"/>
        <v>933.8</v>
      </c>
      <c r="D143" s="54">
        <v>140</v>
      </c>
      <c r="E143" s="56" t="s">
        <v>101</v>
      </c>
      <c r="F143" s="58"/>
      <c r="G143" s="61">
        <f t="shared" si="58"/>
        <v>0</v>
      </c>
    </row>
    <row r="144" spans="1:7" ht="15" customHeight="1" x14ac:dyDescent="0.25">
      <c r="A144" s="46">
        <v>1102</v>
      </c>
      <c r="B144" s="67" t="s">
        <v>130</v>
      </c>
      <c r="C144" s="72">
        <f t="shared" si="44"/>
        <v>1200.5999999999999</v>
      </c>
      <c r="D144" s="54">
        <v>180</v>
      </c>
      <c r="E144" s="56" t="s">
        <v>101</v>
      </c>
      <c r="F144" s="58"/>
      <c r="G144" s="61">
        <f t="shared" si="58"/>
        <v>0</v>
      </c>
    </row>
    <row r="145" spans="1:7" ht="15.75" x14ac:dyDescent="0.25">
      <c r="A145" s="46">
        <v>1103</v>
      </c>
      <c r="B145" s="67" t="s">
        <v>236</v>
      </c>
      <c r="C145" s="72">
        <f t="shared" ref="C145" si="59">D145*6.67</f>
        <v>1867.6</v>
      </c>
      <c r="D145" s="54">
        <v>280</v>
      </c>
      <c r="E145" s="56" t="s">
        <v>101</v>
      </c>
      <c r="F145" s="58"/>
      <c r="G145" s="61">
        <f t="shared" ref="G145" si="60">(D145*F145)</f>
        <v>0</v>
      </c>
    </row>
    <row r="146" spans="1:7" ht="15.75" x14ac:dyDescent="0.25">
      <c r="A146" s="46">
        <v>1104</v>
      </c>
      <c r="B146" s="67" t="s">
        <v>132</v>
      </c>
      <c r="C146" s="72">
        <f t="shared" si="44"/>
        <v>2067.6999999999998</v>
      </c>
      <c r="D146" s="54">
        <v>310</v>
      </c>
      <c r="E146" s="56" t="s">
        <v>101</v>
      </c>
      <c r="F146" s="58"/>
      <c r="G146" s="61">
        <f t="shared" si="58"/>
        <v>0</v>
      </c>
    </row>
    <row r="147" spans="1:7" ht="15.75" x14ac:dyDescent="0.25">
      <c r="A147" s="46">
        <v>1105</v>
      </c>
      <c r="B147" s="67" t="s">
        <v>133</v>
      </c>
      <c r="C147" s="72">
        <f t="shared" si="44"/>
        <v>4662.33</v>
      </c>
      <c r="D147" s="54">
        <v>699</v>
      </c>
      <c r="E147" s="56" t="s">
        <v>101</v>
      </c>
      <c r="F147" s="58"/>
      <c r="G147" s="61">
        <f t="shared" si="58"/>
        <v>0</v>
      </c>
    </row>
    <row r="148" spans="1:7" ht="15.75" x14ac:dyDescent="0.25">
      <c r="A148" s="46">
        <v>1106</v>
      </c>
      <c r="B148" s="67" t="s">
        <v>134</v>
      </c>
      <c r="C148" s="72">
        <f t="shared" si="44"/>
        <v>12006</v>
      </c>
      <c r="D148" s="54">
        <v>1800</v>
      </c>
      <c r="E148" s="56" t="s">
        <v>101</v>
      </c>
      <c r="F148" s="58"/>
      <c r="G148" s="61">
        <f t="shared" si="58"/>
        <v>0</v>
      </c>
    </row>
    <row r="149" spans="1:7" ht="15.75" x14ac:dyDescent="0.25">
      <c r="A149" s="46">
        <v>1107</v>
      </c>
      <c r="B149" s="67" t="s">
        <v>135</v>
      </c>
      <c r="C149" s="72">
        <f t="shared" si="44"/>
        <v>22678</v>
      </c>
      <c r="D149" s="54">
        <v>3400</v>
      </c>
      <c r="E149" s="56" t="s">
        <v>101</v>
      </c>
      <c r="F149" s="58"/>
      <c r="G149" s="61">
        <f t="shared" si="58"/>
        <v>0</v>
      </c>
    </row>
    <row r="150" spans="1:7" ht="15" customHeight="1" x14ac:dyDescent="0.25">
      <c r="A150" s="35"/>
      <c r="B150" s="48" t="s">
        <v>11</v>
      </c>
      <c r="C150" s="21"/>
      <c r="D150" s="87"/>
      <c r="E150" s="18"/>
      <c r="F150" s="7"/>
      <c r="G150" s="84"/>
    </row>
    <row r="151" spans="1:7" ht="15.75" x14ac:dyDescent="0.25">
      <c r="A151" s="42">
        <v>1200</v>
      </c>
      <c r="B151" s="67" t="s">
        <v>81</v>
      </c>
      <c r="C151" s="72">
        <f t="shared" si="44"/>
        <v>260.13</v>
      </c>
      <c r="D151" s="54">
        <v>39</v>
      </c>
      <c r="E151" s="56" t="s">
        <v>102</v>
      </c>
      <c r="F151" s="58"/>
      <c r="G151" s="61">
        <f>(D151*F151)</f>
        <v>0</v>
      </c>
    </row>
    <row r="152" spans="1:7" ht="15.75" x14ac:dyDescent="0.25">
      <c r="A152" s="42">
        <v>1201</v>
      </c>
      <c r="B152" s="67" t="s">
        <v>82</v>
      </c>
      <c r="C152" s="72">
        <f t="shared" si="44"/>
        <v>326.83</v>
      </c>
      <c r="D152" s="54">
        <v>49</v>
      </c>
      <c r="E152" s="56" t="s">
        <v>102</v>
      </c>
      <c r="F152" s="58"/>
      <c r="G152" s="61">
        <f>(D152*F152)</f>
        <v>0</v>
      </c>
    </row>
    <row r="153" spans="1:7" ht="15.75" x14ac:dyDescent="0.25">
      <c r="A153" s="35"/>
      <c r="B153" s="48" t="s">
        <v>12</v>
      </c>
      <c r="C153" s="21"/>
      <c r="D153" s="87"/>
      <c r="E153" s="18"/>
      <c r="F153" s="7"/>
      <c r="G153" s="84"/>
    </row>
    <row r="154" spans="1:7" ht="15" customHeight="1" x14ac:dyDescent="0.25">
      <c r="A154" s="42">
        <v>1300</v>
      </c>
      <c r="B154" s="67" t="s">
        <v>76</v>
      </c>
      <c r="C154" s="72">
        <f t="shared" si="44"/>
        <v>233.45</v>
      </c>
      <c r="D154" s="54">
        <v>35</v>
      </c>
      <c r="E154" s="56" t="s">
        <v>5</v>
      </c>
      <c r="F154" s="58"/>
      <c r="G154" s="61">
        <f t="shared" ref="G154:G159" si="61">(D154*F154)</f>
        <v>0</v>
      </c>
    </row>
    <row r="155" spans="1:7" ht="15" customHeight="1" x14ac:dyDescent="0.25">
      <c r="A155" s="42">
        <v>1301</v>
      </c>
      <c r="B155" s="67" t="s">
        <v>62</v>
      </c>
      <c r="C155" s="72">
        <f t="shared" ref="C155:C166" si="62">D155*6.67</f>
        <v>440.21999999999997</v>
      </c>
      <c r="D155" s="54">
        <v>66</v>
      </c>
      <c r="E155" s="56" t="s">
        <v>5</v>
      </c>
      <c r="F155" s="58"/>
      <c r="G155" s="61">
        <f t="shared" si="61"/>
        <v>0</v>
      </c>
    </row>
    <row r="156" spans="1:7" ht="15.75" x14ac:dyDescent="0.25">
      <c r="A156" s="42">
        <v>1302</v>
      </c>
      <c r="B156" s="67" t="s">
        <v>53</v>
      </c>
      <c r="C156" s="72">
        <f t="shared" si="62"/>
        <v>646.99</v>
      </c>
      <c r="D156" s="54">
        <v>97</v>
      </c>
      <c r="E156" s="56" t="s">
        <v>5</v>
      </c>
      <c r="F156" s="58"/>
      <c r="G156" s="61">
        <f t="shared" si="61"/>
        <v>0</v>
      </c>
    </row>
    <row r="157" spans="1:7" ht="15.75" x14ac:dyDescent="0.25">
      <c r="A157" s="42">
        <v>1303</v>
      </c>
      <c r="B157" s="67" t="s">
        <v>78</v>
      </c>
      <c r="C157" s="72">
        <f t="shared" si="62"/>
        <v>967.15</v>
      </c>
      <c r="D157" s="54">
        <v>145</v>
      </c>
      <c r="E157" s="56" t="s">
        <v>5</v>
      </c>
      <c r="F157" s="58"/>
      <c r="G157" s="61">
        <f t="shared" si="61"/>
        <v>0</v>
      </c>
    </row>
    <row r="158" spans="1:7" ht="15.75" x14ac:dyDescent="0.25">
      <c r="A158" s="42">
        <v>1304</v>
      </c>
      <c r="B158" s="67" t="s">
        <v>139</v>
      </c>
      <c r="C158" s="72">
        <f t="shared" si="62"/>
        <v>1467.4</v>
      </c>
      <c r="D158" s="54">
        <v>220</v>
      </c>
      <c r="E158" s="56" t="s">
        <v>5</v>
      </c>
      <c r="F158" s="58"/>
      <c r="G158" s="61">
        <f t="shared" si="61"/>
        <v>0</v>
      </c>
    </row>
    <row r="159" spans="1:7" ht="15" customHeight="1" x14ac:dyDescent="0.25">
      <c r="A159" s="42">
        <v>1305</v>
      </c>
      <c r="B159" s="67" t="s">
        <v>63</v>
      </c>
      <c r="C159" s="72">
        <f t="shared" si="62"/>
        <v>1734.2</v>
      </c>
      <c r="D159" s="54">
        <v>260</v>
      </c>
      <c r="E159" s="56" t="s">
        <v>5</v>
      </c>
      <c r="F159" s="58"/>
      <c r="G159" s="61">
        <f t="shared" si="61"/>
        <v>0</v>
      </c>
    </row>
    <row r="160" spans="1:7" s="11" customFormat="1" ht="15.75" customHeight="1" x14ac:dyDescent="0.25">
      <c r="A160" s="35"/>
      <c r="B160" s="48" t="s">
        <v>13</v>
      </c>
      <c r="C160" s="88"/>
      <c r="D160" s="87"/>
      <c r="E160" s="18"/>
      <c r="F160" s="7"/>
      <c r="G160" s="84"/>
    </row>
    <row r="161" spans="1:37" s="11" customFormat="1" ht="15.75" customHeight="1" x14ac:dyDescent="0.25">
      <c r="A161" s="42">
        <v>1400</v>
      </c>
      <c r="B161" s="67" t="s">
        <v>127</v>
      </c>
      <c r="C161" s="72">
        <f t="shared" si="62"/>
        <v>266.8</v>
      </c>
      <c r="D161" s="54">
        <v>40</v>
      </c>
      <c r="E161" s="56" t="s">
        <v>5</v>
      </c>
      <c r="F161" s="58"/>
      <c r="G161" s="61">
        <f>(D161*F161)</f>
        <v>0</v>
      </c>
    </row>
    <row r="162" spans="1:37" ht="15.75" x14ac:dyDescent="0.25">
      <c r="A162" s="42">
        <v>1401</v>
      </c>
      <c r="B162" s="67" t="s">
        <v>128</v>
      </c>
      <c r="C162" s="72">
        <f t="shared" si="62"/>
        <v>733.7</v>
      </c>
      <c r="D162" s="54">
        <v>110</v>
      </c>
      <c r="E162" s="56" t="s">
        <v>5</v>
      </c>
      <c r="F162" s="58"/>
      <c r="G162" s="61">
        <f>(D162*F162)</f>
        <v>0</v>
      </c>
    </row>
    <row r="163" spans="1:37" ht="15.75" x14ac:dyDescent="0.25">
      <c r="A163" s="42">
        <v>1402</v>
      </c>
      <c r="B163" s="67" t="s">
        <v>84</v>
      </c>
      <c r="C163" s="72">
        <f t="shared" si="62"/>
        <v>400.2</v>
      </c>
      <c r="D163" s="54">
        <v>60</v>
      </c>
      <c r="E163" s="56" t="s">
        <v>5</v>
      </c>
      <c r="F163" s="58"/>
      <c r="G163" s="61">
        <f>(D163*F163)</f>
        <v>0</v>
      </c>
    </row>
    <row r="164" spans="1:37" ht="15.75" x14ac:dyDescent="0.25">
      <c r="A164" s="42">
        <v>1403</v>
      </c>
      <c r="B164" s="67" t="s">
        <v>182</v>
      </c>
      <c r="C164" s="72">
        <f t="shared" ref="C164" si="63">D164*6.67</f>
        <v>586.96</v>
      </c>
      <c r="D164" s="54">
        <v>88</v>
      </c>
      <c r="E164" s="56" t="s">
        <v>5</v>
      </c>
      <c r="F164" s="58"/>
      <c r="G164" s="61">
        <f>(D164*F164)</f>
        <v>0</v>
      </c>
    </row>
    <row r="165" spans="1:37" ht="15.75" x14ac:dyDescent="0.25">
      <c r="A165" s="45"/>
      <c r="B165" s="48" t="s">
        <v>20</v>
      </c>
      <c r="C165" s="18"/>
      <c r="D165" s="18"/>
      <c r="E165" s="56"/>
      <c r="F165" s="58"/>
      <c r="G165" s="62"/>
    </row>
    <row r="166" spans="1:37" ht="15.75" x14ac:dyDescent="0.25">
      <c r="A166" s="42">
        <v>1502</v>
      </c>
      <c r="B166" s="67" t="s">
        <v>226</v>
      </c>
      <c r="C166" s="72">
        <f t="shared" si="62"/>
        <v>1000.5</v>
      </c>
      <c r="D166" s="54">
        <v>150</v>
      </c>
      <c r="E166" s="56" t="s">
        <v>5</v>
      </c>
      <c r="F166" s="58"/>
      <c r="G166" s="61">
        <f t="shared" ref="G166" si="64">(D166*F166)</f>
        <v>0</v>
      </c>
    </row>
    <row r="167" spans="1:37" ht="31.5" x14ac:dyDescent="0.25">
      <c r="A167" s="37"/>
      <c r="B167" s="49" t="s">
        <v>100</v>
      </c>
      <c r="C167" s="99"/>
      <c r="D167" s="100"/>
      <c r="E167" s="101"/>
      <c r="F167" s="22"/>
      <c r="G167" s="89"/>
    </row>
    <row r="168" spans="1:37" ht="15.75" x14ac:dyDescent="0.25">
      <c r="A168" s="42">
        <v>1600</v>
      </c>
      <c r="B168" s="69" t="s">
        <v>14</v>
      </c>
      <c r="C168" s="73"/>
      <c r="D168" s="55">
        <v>330</v>
      </c>
      <c r="E168" s="56" t="s">
        <v>5</v>
      </c>
      <c r="F168" s="58"/>
      <c r="G168" s="61">
        <f>(D168*F168)</f>
        <v>0</v>
      </c>
    </row>
    <row r="169" spans="1:37" ht="15.75" x14ac:dyDescent="0.25">
      <c r="A169" s="42">
        <v>1601</v>
      </c>
      <c r="B169" s="69" t="s">
        <v>96</v>
      </c>
      <c r="C169" s="74"/>
      <c r="D169" s="55">
        <v>450</v>
      </c>
      <c r="E169" s="56" t="s">
        <v>5</v>
      </c>
      <c r="F169" s="58"/>
      <c r="G169" s="61">
        <f>(D169*F169)</f>
        <v>0</v>
      </c>
    </row>
    <row r="170" spans="1:37" ht="15" customHeight="1" x14ac:dyDescent="0.25">
      <c r="A170" s="42">
        <v>1602</v>
      </c>
      <c r="B170" s="69" t="s">
        <v>124</v>
      </c>
      <c r="C170" s="74"/>
      <c r="D170" s="55">
        <v>799</v>
      </c>
      <c r="E170" s="56" t="s">
        <v>5</v>
      </c>
      <c r="F170" s="58"/>
      <c r="G170" s="61">
        <f>(D170*F170)</f>
        <v>0</v>
      </c>
    </row>
    <row r="171" spans="1:37" ht="15" customHeight="1" x14ac:dyDescent="0.25">
      <c r="A171" s="42">
        <v>1603</v>
      </c>
      <c r="B171" s="69" t="s">
        <v>140</v>
      </c>
      <c r="C171" s="74"/>
      <c r="D171" s="55">
        <v>990</v>
      </c>
      <c r="E171" s="56" t="s">
        <v>5</v>
      </c>
      <c r="F171" s="58"/>
      <c r="G171" s="61">
        <f>(D171*F171)</f>
        <v>0</v>
      </c>
    </row>
    <row r="172" spans="1:37" ht="15.75" x14ac:dyDescent="0.25">
      <c r="A172" s="42">
        <v>1604</v>
      </c>
      <c r="B172" s="69" t="s">
        <v>225</v>
      </c>
      <c r="C172" s="75"/>
      <c r="D172" s="55">
        <v>1400</v>
      </c>
      <c r="E172" s="56" t="s">
        <v>5</v>
      </c>
      <c r="F172" s="58"/>
      <c r="G172" s="61">
        <f>(D172*F172)</f>
        <v>0</v>
      </c>
    </row>
    <row r="173" spans="1:37" ht="15.75" x14ac:dyDescent="0.25">
      <c r="A173" s="38"/>
      <c r="B173" s="50" t="s">
        <v>15</v>
      </c>
      <c r="C173" s="23"/>
      <c r="D173" s="24"/>
      <c r="E173" s="24"/>
      <c r="F173" s="24"/>
      <c r="G173" s="90"/>
    </row>
    <row r="174" spans="1:37" ht="15.75" x14ac:dyDescent="0.25">
      <c r="A174" s="42">
        <v>1700</v>
      </c>
      <c r="B174" s="67" t="s">
        <v>85</v>
      </c>
      <c r="C174" s="72">
        <f t="shared" ref="C174:C177" si="65">D174*6.67</f>
        <v>633.65</v>
      </c>
      <c r="D174" s="54">
        <v>95</v>
      </c>
      <c r="E174" s="56" t="s">
        <v>5</v>
      </c>
      <c r="F174" s="58"/>
      <c r="G174" s="61">
        <f>(D174*F174)</f>
        <v>0</v>
      </c>
    </row>
    <row r="175" spans="1:37" ht="15" customHeight="1" x14ac:dyDescent="0.25">
      <c r="A175" s="42">
        <v>1701</v>
      </c>
      <c r="B175" s="67" t="s">
        <v>98</v>
      </c>
      <c r="C175" s="72">
        <f t="shared" si="65"/>
        <v>1300.6500000000001</v>
      </c>
      <c r="D175" s="54">
        <v>195</v>
      </c>
      <c r="E175" s="56" t="s">
        <v>5</v>
      </c>
      <c r="F175" s="58"/>
      <c r="G175" s="61">
        <f>(D175*F175)</f>
        <v>0</v>
      </c>
    </row>
    <row r="176" spans="1:37" ht="20.25" customHeight="1" x14ac:dyDescent="0.25">
      <c r="A176" s="42">
        <v>1702</v>
      </c>
      <c r="B176" s="67" t="s">
        <v>86</v>
      </c>
      <c r="C176" s="72">
        <f t="shared" si="65"/>
        <v>1700.85</v>
      </c>
      <c r="D176" s="54">
        <v>255</v>
      </c>
      <c r="E176" s="56" t="s">
        <v>5</v>
      </c>
      <c r="F176" s="58"/>
      <c r="G176" s="61">
        <f>(D176*F176)</f>
        <v>0</v>
      </c>
      <c r="AK176" s="1" t="s">
        <v>23</v>
      </c>
    </row>
    <row r="177" spans="1:7" ht="16.5" customHeight="1" x14ac:dyDescent="0.25">
      <c r="A177" s="42">
        <v>1703</v>
      </c>
      <c r="B177" s="67" t="s">
        <v>87</v>
      </c>
      <c r="C177" s="72">
        <f t="shared" si="65"/>
        <v>1767.55</v>
      </c>
      <c r="D177" s="54">
        <v>265</v>
      </c>
      <c r="E177" s="56" t="s">
        <v>5</v>
      </c>
      <c r="F177" s="58"/>
      <c r="G177" s="61">
        <f>(D177*F177)</f>
        <v>0</v>
      </c>
    </row>
    <row r="178" spans="1:7" ht="15.75" x14ac:dyDescent="0.25">
      <c r="A178" s="42">
        <v>1704</v>
      </c>
      <c r="B178" s="67" t="s">
        <v>88</v>
      </c>
      <c r="C178" s="72">
        <f>D178*6.67</f>
        <v>3201.6</v>
      </c>
      <c r="D178" s="54">
        <v>480</v>
      </c>
      <c r="E178" s="56" t="s">
        <v>5</v>
      </c>
      <c r="F178" s="58"/>
      <c r="G178" s="61">
        <f>(D178*F178)</f>
        <v>0</v>
      </c>
    </row>
    <row r="179" spans="1:7" ht="15.75" x14ac:dyDescent="0.25">
      <c r="A179" s="96" t="s">
        <v>16</v>
      </c>
      <c r="B179" s="97"/>
      <c r="C179" s="97"/>
      <c r="D179" s="97"/>
      <c r="E179" s="98"/>
      <c r="F179" s="25"/>
      <c r="G179" s="91"/>
    </row>
    <row r="180" spans="1:7" ht="15.75" x14ac:dyDescent="0.25">
      <c r="A180" s="47"/>
      <c r="B180" s="39" t="s">
        <v>24</v>
      </c>
      <c r="C180" s="26"/>
      <c r="D180" s="26"/>
      <c r="E180" s="26"/>
      <c r="F180" s="27"/>
      <c r="G180" s="90"/>
    </row>
    <row r="181" spans="1:7" ht="15.75" x14ac:dyDescent="0.25">
      <c r="A181" s="42">
        <v>1800</v>
      </c>
      <c r="B181" s="67" t="s">
        <v>142</v>
      </c>
      <c r="C181" s="72">
        <f t="shared" ref="C181:C241" si="66">D181*6.67</f>
        <v>600.29999999999995</v>
      </c>
      <c r="D181" s="54">
        <v>90</v>
      </c>
      <c r="E181" s="56" t="s">
        <v>5</v>
      </c>
      <c r="F181" s="58"/>
      <c r="G181" s="61">
        <f t="shared" ref="G181:G186" si="67">(D181*F181)</f>
        <v>0</v>
      </c>
    </row>
    <row r="182" spans="1:7" ht="15" customHeight="1" x14ac:dyDescent="0.25">
      <c r="A182" s="42">
        <v>1801</v>
      </c>
      <c r="B182" s="67" t="s">
        <v>141</v>
      </c>
      <c r="C182" s="72">
        <f t="shared" si="66"/>
        <v>600.29999999999995</v>
      </c>
      <c r="D182" s="54">
        <v>90</v>
      </c>
      <c r="E182" s="56" t="s">
        <v>5</v>
      </c>
      <c r="F182" s="58"/>
      <c r="G182" s="61">
        <f t="shared" si="67"/>
        <v>0</v>
      </c>
    </row>
    <row r="183" spans="1:7" ht="15.75" x14ac:dyDescent="0.25">
      <c r="A183" s="42">
        <v>1802</v>
      </c>
      <c r="B183" s="67" t="s">
        <v>143</v>
      </c>
      <c r="C183" s="72">
        <f t="shared" si="66"/>
        <v>600.29999999999995</v>
      </c>
      <c r="D183" s="54">
        <v>90</v>
      </c>
      <c r="E183" s="56" t="s">
        <v>5</v>
      </c>
      <c r="F183" s="58"/>
      <c r="G183" s="61">
        <f t="shared" si="67"/>
        <v>0</v>
      </c>
    </row>
    <row r="184" spans="1:7" ht="15.75" x14ac:dyDescent="0.25">
      <c r="A184" s="42">
        <v>1803</v>
      </c>
      <c r="B184" s="67" t="s">
        <v>144</v>
      </c>
      <c r="C184" s="72">
        <f t="shared" si="66"/>
        <v>600.29999999999995</v>
      </c>
      <c r="D184" s="54">
        <v>90</v>
      </c>
      <c r="E184" s="56" t="s">
        <v>5</v>
      </c>
      <c r="F184" s="58"/>
      <c r="G184" s="61">
        <f t="shared" si="67"/>
        <v>0</v>
      </c>
    </row>
    <row r="185" spans="1:7" ht="15.75" x14ac:dyDescent="0.25">
      <c r="A185" s="42">
        <v>1804</v>
      </c>
      <c r="B185" s="67" t="s">
        <v>145</v>
      </c>
      <c r="C185" s="72">
        <f t="shared" si="66"/>
        <v>600.29999999999995</v>
      </c>
      <c r="D185" s="54">
        <v>90</v>
      </c>
      <c r="E185" s="56" t="s">
        <v>5</v>
      </c>
      <c r="F185" s="58"/>
      <c r="G185" s="61">
        <f t="shared" si="67"/>
        <v>0</v>
      </c>
    </row>
    <row r="186" spans="1:7" ht="15.75" x14ac:dyDescent="0.25">
      <c r="A186" s="42">
        <v>1805</v>
      </c>
      <c r="B186" s="67" t="s">
        <v>146</v>
      </c>
      <c r="C186" s="72">
        <f t="shared" si="66"/>
        <v>2934.8</v>
      </c>
      <c r="D186" s="54">
        <v>440</v>
      </c>
      <c r="E186" s="56" t="s">
        <v>5</v>
      </c>
      <c r="F186" s="58"/>
      <c r="G186" s="61">
        <f t="shared" si="67"/>
        <v>0</v>
      </c>
    </row>
    <row r="187" spans="1:7" ht="15.75" x14ac:dyDescent="0.25">
      <c r="A187" s="28"/>
      <c r="B187" s="39" t="s">
        <v>21</v>
      </c>
      <c r="C187" s="29"/>
      <c r="D187" s="29"/>
      <c r="E187" s="29"/>
      <c r="F187" s="22"/>
      <c r="G187" s="92"/>
    </row>
    <row r="188" spans="1:7" ht="15.75" x14ac:dyDescent="0.25">
      <c r="A188" s="42">
        <v>1900</v>
      </c>
      <c r="B188" s="67" t="s">
        <v>244</v>
      </c>
      <c r="C188" s="72">
        <f t="shared" si="66"/>
        <v>1067.2</v>
      </c>
      <c r="D188" s="54">
        <v>160</v>
      </c>
      <c r="E188" s="56" t="s">
        <v>5</v>
      </c>
      <c r="F188" s="58"/>
      <c r="G188" s="61">
        <f t="shared" ref="G188:G196" si="68">(D188*F188)</f>
        <v>0</v>
      </c>
    </row>
    <row r="189" spans="1:7" ht="15" customHeight="1" x14ac:dyDescent="0.25">
      <c r="A189" s="42">
        <v>1901</v>
      </c>
      <c r="B189" s="67" t="s">
        <v>245</v>
      </c>
      <c r="C189" s="72">
        <f t="shared" si="66"/>
        <v>1067.2</v>
      </c>
      <c r="D189" s="54">
        <v>160</v>
      </c>
      <c r="E189" s="56" t="s">
        <v>5</v>
      </c>
      <c r="F189" s="58"/>
      <c r="G189" s="61">
        <f t="shared" si="68"/>
        <v>0</v>
      </c>
    </row>
    <row r="190" spans="1:7" ht="15.75" x14ac:dyDescent="0.25">
      <c r="A190" s="42">
        <v>1902</v>
      </c>
      <c r="B190" s="67" t="s">
        <v>246</v>
      </c>
      <c r="C190" s="72">
        <f t="shared" si="66"/>
        <v>1067.2</v>
      </c>
      <c r="D190" s="54">
        <v>160</v>
      </c>
      <c r="E190" s="56" t="s">
        <v>5</v>
      </c>
      <c r="F190" s="58"/>
      <c r="G190" s="61">
        <f t="shared" si="68"/>
        <v>0</v>
      </c>
    </row>
    <row r="191" spans="1:7" ht="15.75" x14ac:dyDescent="0.25">
      <c r="A191" s="42">
        <v>1903</v>
      </c>
      <c r="B191" s="67" t="s">
        <v>247</v>
      </c>
      <c r="C191" s="72">
        <f t="shared" si="66"/>
        <v>1067.2</v>
      </c>
      <c r="D191" s="54">
        <v>160</v>
      </c>
      <c r="E191" s="56" t="s">
        <v>5</v>
      </c>
      <c r="F191" s="58"/>
      <c r="G191" s="61">
        <f t="shared" si="68"/>
        <v>0</v>
      </c>
    </row>
    <row r="192" spans="1:7" ht="15.75" x14ac:dyDescent="0.25">
      <c r="A192" s="42">
        <v>1904</v>
      </c>
      <c r="B192" s="67" t="s">
        <v>227</v>
      </c>
      <c r="C192" s="72">
        <f t="shared" si="66"/>
        <v>1067.2</v>
      </c>
      <c r="D192" s="54">
        <v>160</v>
      </c>
      <c r="E192" s="56" t="s">
        <v>5</v>
      </c>
      <c r="F192" s="58"/>
      <c r="G192" s="61">
        <f t="shared" ref="G192" si="69">(D192*F192)</f>
        <v>0</v>
      </c>
    </row>
    <row r="193" spans="1:7" ht="15.75" x14ac:dyDescent="0.25">
      <c r="A193" s="42">
        <v>1905</v>
      </c>
      <c r="B193" s="67" t="s">
        <v>200</v>
      </c>
      <c r="C193" s="72">
        <f t="shared" si="66"/>
        <v>2801.4</v>
      </c>
      <c r="D193" s="54">
        <v>420</v>
      </c>
      <c r="E193" s="56" t="s">
        <v>5</v>
      </c>
      <c r="F193" s="58"/>
      <c r="G193" s="61">
        <f t="shared" si="68"/>
        <v>0</v>
      </c>
    </row>
    <row r="194" spans="1:7" ht="15.75" x14ac:dyDescent="0.25">
      <c r="A194" s="42">
        <v>1906</v>
      </c>
      <c r="B194" s="67" t="s">
        <v>201</v>
      </c>
      <c r="C194" s="72">
        <f t="shared" si="66"/>
        <v>2801.4</v>
      </c>
      <c r="D194" s="54">
        <v>420</v>
      </c>
      <c r="E194" s="56" t="s">
        <v>5</v>
      </c>
      <c r="F194" s="58"/>
      <c r="G194" s="61">
        <f t="shared" si="68"/>
        <v>0</v>
      </c>
    </row>
    <row r="195" spans="1:7" ht="15.75" x14ac:dyDescent="0.25">
      <c r="A195" s="42">
        <v>1907</v>
      </c>
      <c r="B195" s="67" t="s">
        <v>202</v>
      </c>
      <c r="C195" s="72">
        <f t="shared" si="66"/>
        <v>2801.4</v>
      </c>
      <c r="D195" s="54">
        <v>420</v>
      </c>
      <c r="E195" s="56" t="s">
        <v>5</v>
      </c>
      <c r="F195" s="58"/>
      <c r="G195" s="61">
        <f t="shared" si="68"/>
        <v>0</v>
      </c>
    </row>
    <row r="196" spans="1:7" ht="15.75" x14ac:dyDescent="0.25">
      <c r="A196" s="42">
        <v>1908</v>
      </c>
      <c r="B196" s="67" t="s">
        <v>203</v>
      </c>
      <c r="C196" s="72">
        <f t="shared" si="66"/>
        <v>2801.4</v>
      </c>
      <c r="D196" s="54">
        <v>420</v>
      </c>
      <c r="E196" s="56" t="s">
        <v>5</v>
      </c>
      <c r="F196" s="58"/>
      <c r="G196" s="61">
        <f t="shared" si="68"/>
        <v>0</v>
      </c>
    </row>
    <row r="197" spans="1:7" ht="15.75" x14ac:dyDescent="0.25">
      <c r="A197" s="42">
        <v>1909</v>
      </c>
      <c r="B197" s="67" t="s">
        <v>204</v>
      </c>
      <c r="C197" s="72">
        <f t="shared" ref="C197:C198" si="70">D197*6.67</f>
        <v>2801.4</v>
      </c>
      <c r="D197" s="54">
        <v>420</v>
      </c>
      <c r="E197" s="56" t="s">
        <v>5</v>
      </c>
      <c r="F197" s="58"/>
      <c r="G197" s="61">
        <f t="shared" ref="G197:G198" si="71">(D197*F197)</f>
        <v>0</v>
      </c>
    </row>
    <row r="198" spans="1:7" ht="15.75" x14ac:dyDescent="0.25">
      <c r="A198" s="42">
        <v>1910</v>
      </c>
      <c r="B198" s="67" t="s">
        <v>205</v>
      </c>
      <c r="C198" s="72">
        <f t="shared" si="70"/>
        <v>2801.4</v>
      </c>
      <c r="D198" s="54">
        <v>420</v>
      </c>
      <c r="E198" s="56" t="s">
        <v>5</v>
      </c>
      <c r="F198" s="58"/>
      <c r="G198" s="61">
        <f t="shared" si="71"/>
        <v>0</v>
      </c>
    </row>
    <row r="199" spans="1:7" ht="15.75" x14ac:dyDescent="0.25">
      <c r="A199" s="28"/>
      <c r="B199" s="39" t="s">
        <v>147</v>
      </c>
      <c r="C199" s="18"/>
      <c r="D199" s="18"/>
      <c r="E199" s="18"/>
      <c r="F199" s="22"/>
      <c r="G199" s="92"/>
    </row>
    <row r="200" spans="1:7" ht="15.75" x14ac:dyDescent="0.25">
      <c r="A200" s="42">
        <v>2000</v>
      </c>
      <c r="B200" s="67" t="s">
        <v>148</v>
      </c>
      <c r="C200" s="72">
        <f t="shared" si="66"/>
        <v>2501.25</v>
      </c>
      <c r="D200" s="54">
        <v>375</v>
      </c>
      <c r="E200" s="56" t="s">
        <v>5</v>
      </c>
      <c r="F200" s="58"/>
      <c r="G200" s="61">
        <f t="shared" ref="G200:G204" si="72">(D200*F200)</f>
        <v>0</v>
      </c>
    </row>
    <row r="201" spans="1:7" ht="15.75" x14ac:dyDescent="0.25">
      <c r="A201" s="42">
        <v>2001</v>
      </c>
      <c r="B201" s="67" t="s">
        <v>149</v>
      </c>
      <c r="C201" s="72">
        <f t="shared" si="66"/>
        <v>2501.25</v>
      </c>
      <c r="D201" s="54">
        <v>375</v>
      </c>
      <c r="E201" s="56" t="s">
        <v>5</v>
      </c>
      <c r="F201" s="58"/>
      <c r="G201" s="61">
        <f t="shared" si="72"/>
        <v>0</v>
      </c>
    </row>
    <row r="202" spans="1:7" ht="15.75" customHeight="1" x14ac:dyDescent="0.25">
      <c r="A202" s="42">
        <v>2002</v>
      </c>
      <c r="B202" s="67" t="s">
        <v>150</v>
      </c>
      <c r="C202" s="72">
        <f t="shared" si="66"/>
        <v>2501.25</v>
      </c>
      <c r="D202" s="54">
        <v>375</v>
      </c>
      <c r="E202" s="56" t="s">
        <v>5</v>
      </c>
      <c r="F202" s="58"/>
      <c r="G202" s="61">
        <f t="shared" si="72"/>
        <v>0</v>
      </c>
    </row>
    <row r="203" spans="1:7" ht="16.5" customHeight="1" x14ac:dyDescent="0.25">
      <c r="A203" s="42">
        <v>2003</v>
      </c>
      <c r="B203" s="67" t="s">
        <v>151</v>
      </c>
      <c r="C203" s="72">
        <f t="shared" si="66"/>
        <v>2501.25</v>
      </c>
      <c r="D203" s="54">
        <v>375</v>
      </c>
      <c r="E203" s="56" t="s">
        <v>5</v>
      </c>
      <c r="F203" s="58"/>
      <c r="G203" s="61">
        <f t="shared" ref="G203" si="73">(D203*F203)</f>
        <v>0</v>
      </c>
    </row>
    <row r="204" spans="1:7" ht="15.75" x14ac:dyDescent="0.25">
      <c r="A204" s="42">
        <v>2004</v>
      </c>
      <c r="B204" s="67" t="s">
        <v>152</v>
      </c>
      <c r="C204" s="72">
        <f t="shared" si="66"/>
        <v>2501.25</v>
      </c>
      <c r="D204" s="54">
        <v>375</v>
      </c>
      <c r="E204" s="56" t="s">
        <v>5</v>
      </c>
      <c r="F204" s="58"/>
      <c r="G204" s="61">
        <f t="shared" si="72"/>
        <v>0</v>
      </c>
    </row>
    <row r="205" spans="1:7" ht="15.75" x14ac:dyDescent="0.25">
      <c r="A205" s="42">
        <v>2005</v>
      </c>
      <c r="B205" s="67" t="s">
        <v>153</v>
      </c>
      <c r="C205" s="72">
        <f t="shared" ref="C205" si="74">D205*6.67</f>
        <v>2501.25</v>
      </c>
      <c r="D205" s="54">
        <v>375</v>
      </c>
      <c r="E205" s="56" t="s">
        <v>5</v>
      </c>
      <c r="F205" s="58"/>
      <c r="G205" s="61">
        <f t="shared" ref="G205" si="75">(D205*F205)</f>
        <v>0</v>
      </c>
    </row>
    <row r="206" spans="1:7" ht="15.75" x14ac:dyDescent="0.25">
      <c r="A206" s="28"/>
      <c r="B206" s="39" t="s">
        <v>154</v>
      </c>
      <c r="C206" s="29"/>
      <c r="D206" s="29"/>
      <c r="E206" s="29"/>
      <c r="F206" s="22"/>
      <c r="G206" s="92"/>
    </row>
    <row r="207" spans="1:7" ht="15.75" x14ac:dyDescent="0.25">
      <c r="A207" s="42">
        <v>2100</v>
      </c>
      <c r="B207" s="67" t="s">
        <v>175</v>
      </c>
      <c r="C207" s="72">
        <f t="shared" si="66"/>
        <v>3268.3</v>
      </c>
      <c r="D207" s="54">
        <v>490</v>
      </c>
      <c r="E207" s="56" t="s">
        <v>5</v>
      </c>
      <c r="F207" s="58"/>
      <c r="G207" s="61">
        <f t="shared" ref="G207:G210" si="76">(D207*F207)</f>
        <v>0</v>
      </c>
    </row>
    <row r="208" spans="1:7" ht="15.75" customHeight="1" x14ac:dyDescent="0.25">
      <c r="A208" s="42">
        <v>2101</v>
      </c>
      <c r="B208" s="67" t="s">
        <v>176</v>
      </c>
      <c r="C208" s="72">
        <f t="shared" si="66"/>
        <v>3268.3</v>
      </c>
      <c r="D208" s="54">
        <v>490</v>
      </c>
      <c r="E208" s="56" t="s">
        <v>5</v>
      </c>
      <c r="F208" s="58"/>
      <c r="G208" s="61">
        <f t="shared" si="76"/>
        <v>0</v>
      </c>
    </row>
    <row r="209" spans="1:7" ht="15.75" x14ac:dyDescent="0.25">
      <c r="A209" s="42">
        <v>2102</v>
      </c>
      <c r="B209" s="67" t="s">
        <v>177</v>
      </c>
      <c r="C209" s="72">
        <f t="shared" si="66"/>
        <v>3268.3</v>
      </c>
      <c r="D209" s="54">
        <v>490</v>
      </c>
      <c r="E209" s="56" t="s">
        <v>5</v>
      </c>
      <c r="F209" s="58"/>
      <c r="G209" s="61">
        <f t="shared" si="76"/>
        <v>0</v>
      </c>
    </row>
    <row r="210" spans="1:7" ht="15" customHeight="1" x14ac:dyDescent="0.25">
      <c r="A210" s="42">
        <v>2103</v>
      </c>
      <c r="B210" s="67" t="s">
        <v>178</v>
      </c>
      <c r="C210" s="72">
        <f t="shared" si="66"/>
        <v>3268.3</v>
      </c>
      <c r="D210" s="54">
        <v>490</v>
      </c>
      <c r="E210" s="56" t="s">
        <v>5</v>
      </c>
      <c r="F210" s="58"/>
      <c r="G210" s="61">
        <f t="shared" si="76"/>
        <v>0</v>
      </c>
    </row>
    <row r="211" spans="1:7" ht="15.75" x14ac:dyDescent="0.25">
      <c r="A211" s="102" t="s">
        <v>155</v>
      </c>
      <c r="B211" s="103"/>
      <c r="C211" s="103"/>
      <c r="D211" s="103"/>
      <c r="E211" s="103"/>
      <c r="F211" s="30"/>
      <c r="G211" s="92"/>
    </row>
    <row r="212" spans="1:7" ht="15.75" x14ac:dyDescent="0.25">
      <c r="A212" s="42">
        <v>2200</v>
      </c>
      <c r="B212" s="67" t="s">
        <v>238</v>
      </c>
      <c r="C212" s="72">
        <f t="shared" si="66"/>
        <v>2934.8</v>
      </c>
      <c r="D212" s="54">
        <v>440</v>
      </c>
      <c r="E212" s="56" t="s">
        <v>5</v>
      </c>
      <c r="F212" s="58"/>
      <c r="G212" s="61">
        <f t="shared" ref="G212:G217" si="77">(D212*F212)</f>
        <v>0</v>
      </c>
    </row>
    <row r="213" spans="1:7" ht="15.75" x14ac:dyDescent="0.25">
      <c r="A213" s="42">
        <v>2201</v>
      </c>
      <c r="B213" s="67" t="s">
        <v>239</v>
      </c>
      <c r="C213" s="72">
        <f t="shared" si="66"/>
        <v>2934.8</v>
      </c>
      <c r="D213" s="54">
        <v>440</v>
      </c>
      <c r="E213" s="56" t="s">
        <v>5</v>
      </c>
      <c r="F213" s="58"/>
      <c r="G213" s="61">
        <f t="shared" si="77"/>
        <v>0</v>
      </c>
    </row>
    <row r="214" spans="1:7" ht="15.75" x14ac:dyDescent="0.25">
      <c r="A214" s="42">
        <v>2202</v>
      </c>
      <c r="B214" s="67" t="s">
        <v>240</v>
      </c>
      <c r="C214" s="72">
        <f t="shared" si="66"/>
        <v>2934.8</v>
      </c>
      <c r="D214" s="54">
        <v>440</v>
      </c>
      <c r="E214" s="56" t="s">
        <v>5</v>
      </c>
      <c r="F214" s="58"/>
      <c r="G214" s="61">
        <f t="shared" si="77"/>
        <v>0</v>
      </c>
    </row>
    <row r="215" spans="1:7" ht="15.75" customHeight="1" x14ac:dyDescent="0.25">
      <c r="A215" s="42">
        <v>2203</v>
      </c>
      <c r="B215" s="67" t="s">
        <v>241</v>
      </c>
      <c r="C215" s="72">
        <f t="shared" si="66"/>
        <v>2934.8</v>
      </c>
      <c r="D215" s="54">
        <v>440</v>
      </c>
      <c r="E215" s="56" t="s">
        <v>5</v>
      </c>
      <c r="F215" s="58"/>
      <c r="G215" s="61">
        <f t="shared" si="77"/>
        <v>0</v>
      </c>
    </row>
    <row r="216" spans="1:7" ht="15.75" x14ac:dyDescent="0.25">
      <c r="A216" s="42">
        <v>2204</v>
      </c>
      <c r="B216" s="67" t="s">
        <v>242</v>
      </c>
      <c r="C216" s="72">
        <f t="shared" si="66"/>
        <v>2934.8</v>
      </c>
      <c r="D216" s="54">
        <v>440</v>
      </c>
      <c r="E216" s="56" t="s">
        <v>5</v>
      </c>
      <c r="F216" s="58"/>
      <c r="G216" s="61">
        <f t="shared" si="77"/>
        <v>0</v>
      </c>
    </row>
    <row r="217" spans="1:7" ht="15.75" x14ac:dyDescent="0.25">
      <c r="A217" s="42">
        <v>2205</v>
      </c>
      <c r="B217" s="67" t="s">
        <v>243</v>
      </c>
      <c r="C217" s="72">
        <f t="shared" si="66"/>
        <v>2934.8</v>
      </c>
      <c r="D217" s="54">
        <v>440</v>
      </c>
      <c r="E217" s="56" t="s">
        <v>5</v>
      </c>
      <c r="F217" s="58"/>
      <c r="G217" s="61">
        <f t="shared" si="77"/>
        <v>0</v>
      </c>
    </row>
    <row r="218" spans="1:7" ht="15.75" x14ac:dyDescent="0.25">
      <c r="A218" s="102" t="s">
        <v>229</v>
      </c>
      <c r="B218" s="103"/>
      <c r="C218" s="103"/>
      <c r="D218" s="103"/>
      <c r="E218" s="103"/>
      <c r="F218" s="30"/>
      <c r="G218" s="92"/>
    </row>
    <row r="219" spans="1:7" ht="15.75" x14ac:dyDescent="0.25">
      <c r="A219" s="42">
        <v>2250</v>
      </c>
      <c r="B219" s="67" t="s">
        <v>230</v>
      </c>
      <c r="C219" s="72">
        <f t="shared" ref="C219:C222" si="78">D219*6.67</f>
        <v>7070.2</v>
      </c>
      <c r="D219" s="54">
        <v>1060</v>
      </c>
      <c r="E219" s="56" t="s">
        <v>5</v>
      </c>
      <c r="F219" s="58"/>
      <c r="G219" s="61">
        <f t="shared" ref="G219:G222" si="79">(D219*F219)</f>
        <v>0</v>
      </c>
    </row>
    <row r="220" spans="1:7" ht="15.75" customHeight="1" x14ac:dyDescent="0.25">
      <c r="A220" s="42">
        <v>2251</v>
      </c>
      <c r="B220" s="67" t="s">
        <v>231</v>
      </c>
      <c r="C220" s="72">
        <f t="shared" si="78"/>
        <v>7070.2</v>
      </c>
      <c r="D220" s="54">
        <v>1060</v>
      </c>
      <c r="E220" s="56" t="s">
        <v>5</v>
      </c>
      <c r="F220" s="58"/>
      <c r="G220" s="61">
        <f t="shared" si="79"/>
        <v>0</v>
      </c>
    </row>
    <row r="221" spans="1:7" ht="15.75" x14ac:dyDescent="0.25">
      <c r="A221" s="42">
        <v>2252</v>
      </c>
      <c r="B221" s="67" t="s">
        <v>232</v>
      </c>
      <c r="C221" s="72">
        <f t="shared" si="78"/>
        <v>7070.2</v>
      </c>
      <c r="D221" s="54">
        <v>1060</v>
      </c>
      <c r="E221" s="56" t="s">
        <v>5</v>
      </c>
      <c r="F221" s="58"/>
      <c r="G221" s="61">
        <f t="shared" si="79"/>
        <v>0</v>
      </c>
    </row>
    <row r="222" spans="1:7" ht="17.25" customHeight="1" x14ac:dyDescent="0.25">
      <c r="A222" s="42">
        <v>2253</v>
      </c>
      <c r="B222" s="67" t="s">
        <v>233</v>
      </c>
      <c r="C222" s="72">
        <f t="shared" si="78"/>
        <v>7070.2</v>
      </c>
      <c r="D222" s="54">
        <v>1060</v>
      </c>
      <c r="E222" s="56" t="s">
        <v>5</v>
      </c>
      <c r="F222" s="58"/>
      <c r="G222" s="61">
        <f t="shared" si="79"/>
        <v>0</v>
      </c>
    </row>
    <row r="223" spans="1:7" ht="15" customHeight="1" x14ac:dyDescent="0.25">
      <c r="A223" s="102" t="s">
        <v>126</v>
      </c>
      <c r="B223" s="103"/>
      <c r="C223" s="103"/>
      <c r="D223" s="103"/>
      <c r="E223" s="103"/>
      <c r="F223" s="30"/>
      <c r="G223" s="92"/>
    </row>
    <row r="224" spans="1:7" ht="15.75" x14ac:dyDescent="0.25">
      <c r="A224" s="42">
        <v>2300</v>
      </c>
      <c r="B224" s="67" t="s">
        <v>206</v>
      </c>
      <c r="C224" s="72">
        <f t="shared" si="66"/>
        <v>4635.6499999999996</v>
      </c>
      <c r="D224" s="54">
        <v>695</v>
      </c>
      <c r="E224" s="56" t="s">
        <v>5</v>
      </c>
      <c r="F224" s="58"/>
      <c r="G224" s="61">
        <f>(D224*F224)</f>
        <v>0</v>
      </c>
    </row>
    <row r="225" spans="1:40" ht="15.75" x14ac:dyDescent="0.25">
      <c r="A225" s="42">
        <v>2301</v>
      </c>
      <c r="B225" s="67" t="s">
        <v>207</v>
      </c>
      <c r="C225" s="72">
        <f t="shared" si="66"/>
        <v>4635.6499999999996</v>
      </c>
      <c r="D225" s="54">
        <v>695</v>
      </c>
      <c r="E225" s="56" t="s">
        <v>5</v>
      </c>
      <c r="F225" s="58"/>
      <c r="G225" s="61">
        <f>(D225*F225)</f>
        <v>0</v>
      </c>
    </row>
    <row r="226" spans="1:40" ht="15.75" x14ac:dyDescent="0.25">
      <c r="A226" s="42">
        <v>2302</v>
      </c>
      <c r="B226" s="67" t="s">
        <v>208</v>
      </c>
      <c r="C226" s="72">
        <f t="shared" si="66"/>
        <v>4635.6499999999996</v>
      </c>
      <c r="D226" s="54">
        <v>695</v>
      </c>
      <c r="E226" s="56" t="s">
        <v>5</v>
      </c>
      <c r="F226" s="58"/>
      <c r="G226" s="61">
        <f>(D226*F226)</f>
        <v>0</v>
      </c>
    </row>
    <row r="227" spans="1:40" ht="15.75" x14ac:dyDescent="0.25">
      <c r="A227" s="31"/>
      <c r="B227" s="51" t="s">
        <v>57</v>
      </c>
      <c r="C227" s="32"/>
      <c r="D227" s="32"/>
      <c r="E227" s="33"/>
      <c r="F227" s="34"/>
      <c r="G227" s="92"/>
    </row>
    <row r="228" spans="1:40" ht="15.75" x14ac:dyDescent="0.25">
      <c r="A228" s="42">
        <v>2400</v>
      </c>
      <c r="B228" s="67" t="s">
        <v>65</v>
      </c>
      <c r="C228" s="72">
        <f t="shared" si="66"/>
        <v>1067.2</v>
      </c>
      <c r="D228" s="54">
        <v>160</v>
      </c>
      <c r="E228" s="56" t="s">
        <v>5</v>
      </c>
      <c r="F228" s="58"/>
      <c r="G228" s="61">
        <f t="shared" ref="G228:G237" si="80">(D228*F228)</f>
        <v>0</v>
      </c>
    </row>
    <row r="229" spans="1:40" ht="15.75" x14ac:dyDescent="0.25">
      <c r="A229" s="42">
        <v>2401</v>
      </c>
      <c r="B229" s="67" t="s">
        <v>198</v>
      </c>
      <c r="C229" s="72">
        <f t="shared" si="66"/>
        <v>1834.25</v>
      </c>
      <c r="D229" s="54">
        <v>275</v>
      </c>
      <c r="E229" s="56" t="s">
        <v>5</v>
      </c>
      <c r="F229" s="58"/>
      <c r="G229" s="61">
        <f t="shared" si="80"/>
        <v>0</v>
      </c>
    </row>
    <row r="230" spans="1:40" ht="15.75" x14ac:dyDescent="0.25">
      <c r="A230" s="42">
        <v>2402</v>
      </c>
      <c r="B230" s="67" t="s">
        <v>199</v>
      </c>
      <c r="C230" s="72">
        <f t="shared" si="66"/>
        <v>1834.25</v>
      </c>
      <c r="D230" s="54">
        <v>275</v>
      </c>
      <c r="E230" s="56" t="s">
        <v>5</v>
      </c>
      <c r="F230" s="58"/>
      <c r="G230" s="61">
        <f t="shared" si="80"/>
        <v>0</v>
      </c>
      <c r="AN230" s="16"/>
    </row>
    <row r="231" spans="1:40" ht="15.75" x14ac:dyDescent="0.25">
      <c r="A231" s="42">
        <v>2403</v>
      </c>
      <c r="B231" s="67" t="s">
        <v>228</v>
      </c>
      <c r="C231" s="72">
        <f t="shared" ref="C231" si="81">D231*6.67</f>
        <v>2934.8</v>
      </c>
      <c r="D231" s="54">
        <v>440</v>
      </c>
      <c r="E231" s="56" t="s">
        <v>5</v>
      </c>
      <c r="F231" s="58"/>
      <c r="G231" s="61">
        <f t="shared" ref="G231" si="82">(D231*F231)</f>
        <v>0</v>
      </c>
    </row>
    <row r="232" spans="1:40" ht="15.75" x14ac:dyDescent="0.25">
      <c r="A232" s="42">
        <v>2404</v>
      </c>
      <c r="B232" s="67" t="s">
        <v>59</v>
      </c>
      <c r="C232" s="72">
        <f t="shared" si="66"/>
        <v>3301.65</v>
      </c>
      <c r="D232" s="54">
        <v>495</v>
      </c>
      <c r="E232" s="56" t="s">
        <v>5</v>
      </c>
      <c r="F232" s="58"/>
      <c r="G232" s="61">
        <f t="shared" si="80"/>
        <v>0</v>
      </c>
    </row>
    <row r="233" spans="1:40" ht="15.75" x14ac:dyDescent="0.25">
      <c r="A233" s="42">
        <v>2405</v>
      </c>
      <c r="B233" s="67" t="s">
        <v>60</v>
      </c>
      <c r="C233" s="72">
        <f t="shared" si="66"/>
        <v>5869.6</v>
      </c>
      <c r="D233" s="54">
        <v>880</v>
      </c>
      <c r="E233" s="56" t="s">
        <v>5</v>
      </c>
      <c r="F233" s="58"/>
      <c r="G233" s="61">
        <f t="shared" si="80"/>
        <v>0</v>
      </c>
    </row>
    <row r="234" spans="1:40" ht="15.75" x14ac:dyDescent="0.25">
      <c r="A234" s="42">
        <v>2406</v>
      </c>
      <c r="B234" s="67" t="s">
        <v>69</v>
      </c>
      <c r="C234" s="72">
        <f t="shared" si="66"/>
        <v>6436.55</v>
      </c>
      <c r="D234" s="54">
        <v>965</v>
      </c>
      <c r="E234" s="56" t="s">
        <v>5</v>
      </c>
      <c r="F234" s="58"/>
      <c r="G234" s="61">
        <f t="shared" si="80"/>
        <v>0</v>
      </c>
    </row>
    <row r="235" spans="1:40" ht="15" customHeight="1" x14ac:dyDescent="0.25">
      <c r="A235" s="42">
        <v>2407</v>
      </c>
      <c r="B235" s="67" t="s">
        <v>70</v>
      </c>
      <c r="C235" s="72">
        <f t="shared" si="66"/>
        <v>12639.65</v>
      </c>
      <c r="D235" s="54">
        <v>1895</v>
      </c>
      <c r="E235" s="56" t="s">
        <v>5</v>
      </c>
      <c r="F235" s="58"/>
      <c r="G235" s="61">
        <f t="shared" si="80"/>
        <v>0</v>
      </c>
    </row>
    <row r="236" spans="1:40" ht="15.75" x14ac:dyDescent="0.25">
      <c r="A236" s="42">
        <v>2408</v>
      </c>
      <c r="B236" s="70" t="s">
        <v>71</v>
      </c>
      <c r="C236" s="72">
        <f t="shared" si="66"/>
        <v>26646.65</v>
      </c>
      <c r="D236" s="52">
        <v>3995</v>
      </c>
      <c r="E236" s="56" t="s">
        <v>5</v>
      </c>
      <c r="F236" s="58"/>
      <c r="G236" s="61">
        <f t="shared" ref="G236" si="83">(D236*F236)</f>
        <v>0</v>
      </c>
    </row>
    <row r="237" spans="1:40" ht="15" customHeight="1" x14ac:dyDescent="0.25">
      <c r="A237" s="42">
        <v>2409</v>
      </c>
      <c r="B237" s="70" t="s">
        <v>235</v>
      </c>
      <c r="C237" s="72">
        <f t="shared" si="66"/>
        <v>56695</v>
      </c>
      <c r="D237" s="52">
        <v>8500</v>
      </c>
      <c r="E237" s="56" t="s">
        <v>5</v>
      </c>
      <c r="F237" s="58"/>
      <c r="G237" s="61">
        <f t="shared" si="80"/>
        <v>0</v>
      </c>
    </row>
    <row r="238" spans="1:40" ht="15" customHeight="1" x14ac:dyDescent="0.25">
      <c r="A238" s="43"/>
      <c r="B238" s="39" t="s">
        <v>55</v>
      </c>
      <c r="C238" s="32"/>
      <c r="D238" s="33"/>
      <c r="E238" s="33"/>
      <c r="F238" s="34"/>
      <c r="G238" s="92"/>
    </row>
    <row r="239" spans="1:40" ht="18.75" customHeight="1" x14ac:dyDescent="0.25">
      <c r="A239" s="44">
        <v>2500</v>
      </c>
      <c r="B239" s="71" t="s">
        <v>91</v>
      </c>
      <c r="C239" s="72">
        <f t="shared" si="66"/>
        <v>566.95000000000005</v>
      </c>
      <c r="D239" s="52">
        <v>85</v>
      </c>
      <c r="E239" s="57" t="s">
        <v>5</v>
      </c>
      <c r="F239" s="58"/>
      <c r="G239" s="63">
        <f t="shared" ref="G239:G241" si="84">(D239*F239)</f>
        <v>0</v>
      </c>
    </row>
    <row r="240" spans="1:40" ht="14.25" customHeight="1" x14ac:dyDescent="0.25">
      <c r="A240" s="42">
        <v>2501</v>
      </c>
      <c r="B240" s="67" t="s">
        <v>92</v>
      </c>
      <c r="C240" s="72">
        <f t="shared" si="66"/>
        <v>1147.24</v>
      </c>
      <c r="D240" s="54">
        <v>172</v>
      </c>
      <c r="E240" s="56" t="s">
        <v>5</v>
      </c>
      <c r="F240" s="58"/>
      <c r="G240" s="61">
        <f t="shared" si="84"/>
        <v>0</v>
      </c>
    </row>
    <row r="241" spans="1:7" ht="18" customHeight="1" x14ac:dyDescent="0.25">
      <c r="A241" s="42">
        <v>2502</v>
      </c>
      <c r="B241" s="67" t="s">
        <v>93</v>
      </c>
      <c r="C241" s="72">
        <f t="shared" si="66"/>
        <v>1994.33</v>
      </c>
      <c r="D241" s="54">
        <v>299</v>
      </c>
      <c r="E241" s="56" t="s">
        <v>5</v>
      </c>
      <c r="F241" s="58"/>
      <c r="G241" s="61">
        <f t="shared" si="84"/>
        <v>0</v>
      </c>
    </row>
    <row r="242" spans="1:7" ht="15" customHeight="1" x14ac:dyDescent="0.25">
      <c r="A242" s="60"/>
      <c r="B242" s="104" t="s">
        <v>56</v>
      </c>
      <c r="C242" s="105"/>
      <c r="D242" s="105"/>
      <c r="E242" s="105"/>
      <c r="F242" s="59"/>
      <c r="G242" s="93">
        <f>SUM(G14:G241,)</f>
        <v>0</v>
      </c>
    </row>
    <row r="243" spans="1:7" ht="18.75" customHeight="1" x14ac:dyDescent="0.25">
      <c r="A243" s="109" t="s">
        <v>180</v>
      </c>
      <c r="B243" s="110"/>
      <c r="C243" s="110"/>
      <c r="D243" s="110"/>
      <c r="E243" s="110"/>
      <c r="F243" s="110"/>
      <c r="G243" s="111"/>
    </row>
    <row r="244" spans="1:7" ht="15.75" customHeight="1" x14ac:dyDescent="0.25">
      <c r="A244" s="130" t="s">
        <v>17</v>
      </c>
      <c r="B244" s="131"/>
      <c r="C244" s="131"/>
      <c r="D244" s="131"/>
      <c r="E244" s="131"/>
      <c r="F244" s="131"/>
      <c r="G244" s="132"/>
    </row>
    <row r="245" spans="1:7" ht="15.75" customHeight="1" x14ac:dyDescent="0.25">
      <c r="A245" s="112" t="s">
        <v>18</v>
      </c>
      <c r="B245" s="113"/>
      <c r="C245" s="113"/>
      <c r="D245" s="113"/>
      <c r="E245" s="113"/>
      <c r="F245" s="113"/>
      <c r="G245" s="114"/>
    </row>
    <row r="246" spans="1:7" ht="36.75" customHeight="1" x14ac:dyDescent="0.25">
      <c r="A246" s="115" t="s">
        <v>237</v>
      </c>
      <c r="B246" s="116"/>
      <c r="C246" s="116"/>
      <c r="D246" s="116"/>
      <c r="E246" s="116"/>
      <c r="F246" s="116"/>
      <c r="G246" s="117"/>
    </row>
    <row r="247" spans="1:7" ht="15" customHeight="1" x14ac:dyDescent="0.25">
      <c r="A247" s="112" t="s">
        <v>22</v>
      </c>
      <c r="B247" s="113"/>
      <c r="C247" s="113"/>
      <c r="D247" s="113"/>
      <c r="E247" s="113"/>
      <c r="F247" s="113"/>
      <c r="G247" s="114"/>
    </row>
    <row r="248" spans="1:7" ht="15" customHeight="1" x14ac:dyDescent="0.25">
      <c r="A248" s="112" t="s">
        <v>19</v>
      </c>
      <c r="B248" s="113"/>
      <c r="C248" s="113"/>
      <c r="D248" s="113"/>
      <c r="E248" s="113"/>
      <c r="F248" s="113"/>
      <c r="G248" s="114"/>
    </row>
    <row r="249" spans="1:7" ht="31.5" customHeight="1" x14ac:dyDescent="0.25">
      <c r="A249" s="127" t="s">
        <v>215</v>
      </c>
      <c r="B249" s="128"/>
      <c r="C249" s="128"/>
      <c r="D249" s="128"/>
      <c r="E249" s="128"/>
      <c r="F249" s="128"/>
      <c r="G249" s="129"/>
    </row>
    <row r="250" spans="1:7" ht="16.5" customHeight="1" x14ac:dyDescent="0.25">
      <c r="A250" s="121" t="s">
        <v>264</v>
      </c>
      <c r="B250" s="122"/>
      <c r="C250" s="122"/>
      <c r="D250" s="122"/>
      <c r="E250" s="122"/>
      <c r="F250" s="122"/>
      <c r="G250" s="123"/>
    </row>
    <row r="251" spans="1:7" x14ac:dyDescent="0.25">
      <c r="A251" s="124"/>
      <c r="B251" s="125"/>
      <c r="C251" s="125"/>
      <c r="D251" s="125"/>
      <c r="E251" s="125"/>
      <c r="F251" s="125"/>
      <c r="G251" s="126"/>
    </row>
    <row r="252" spans="1:7" ht="15.75" x14ac:dyDescent="0.25">
      <c r="A252" s="118" t="s">
        <v>216</v>
      </c>
      <c r="B252" s="119"/>
      <c r="C252" s="119"/>
      <c r="D252" s="119"/>
      <c r="E252" s="119"/>
      <c r="F252" s="119"/>
      <c r="G252" s="120"/>
    </row>
    <row r="253" spans="1:7" ht="16.5" thickBot="1" x14ac:dyDescent="0.3">
      <c r="A253" s="106" t="s">
        <v>217</v>
      </c>
      <c r="B253" s="107"/>
      <c r="C253" s="107"/>
      <c r="D253" s="107"/>
      <c r="E253" s="107"/>
      <c r="F253" s="107"/>
      <c r="G253" s="108"/>
    </row>
    <row r="254" spans="1:7" ht="15.75" x14ac:dyDescent="0.25">
      <c r="A254" s="6"/>
      <c r="B254" s="6"/>
      <c r="C254" s="6"/>
      <c r="D254" s="6"/>
      <c r="E254" s="6"/>
      <c r="F254" s="13"/>
      <c r="G254" s="15"/>
    </row>
  </sheetData>
  <sheetProtection algorithmName="SHA-512" hashValue="yas25ntrc1X7nB70t+kid2IyWLuL8nzXJp5kaCsKKk5okfPgtAcKYLiLLuLH9+Kasi6BLiBR5ufxxr8Zvp4aUg==" saltValue="xQWQ6Iisv5qdj0CmEr0TSg==" spinCount="100000" sheet="1" objects="1" scenarios="1"/>
  <protectedRanges>
    <protectedRange sqref="F181:F186 F207:F210 F239:F241 F212:F217 F188:F198 F168:F172 F200:F205 F174:F178 F224:F226 F228:F237 F219:F222 F81:F166 F14:F79" name="Range1_1" securityDescriptor="O:WDG:WDD:(A;;CC;;;S-1-5-21-1275210071-1214440339-1606980848-500)"/>
  </protectedRanges>
  <mergeCells count="36">
    <mergeCell ref="B9:D9"/>
    <mergeCell ref="B10:D10"/>
    <mergeCell ref="B5:D5"/>
    <mergeCell ref="E5:G5"/>
    <mergeCell ref="B6:D6"/>
    <mergeCell ref="E6:G6"/>
    <mergeCell ref="B7:D7"/>
    <mergeCell ref="E7:G7"/>
    <mergeCell ref="E8:G8"/>
    <mergeCell ref="E9:G9"/>
    <mergeCell ref="E10:G10"/>
    <mergeCell ref="B8:D8"/>
    <mergeCell ref="E4:G4"/>
    <mergeCell ref="A1:D1"/>
    <mergeCell ref="B2:D2"/>
    <mergeCell ref="E2:G2"/>
    <mergeCell ref="B3:D3"/>
    <mergeCell ref="E3:G3"/>
    <mergeCell ref="B4:D4"/>
    <mergeCell ref="A253:G253"/>
    <mergeCell ref="A243:G243"/>
    <mergeCell ref="A245:G245"/>
    <mergeCell ref="A246:G246"/>
    <mergeCell ref="A247:G247"/>
    <mergeCell ref="A248:G248"/>
    <mergeCell ref="A252:G252"/>
    <mergeCell ref="A250:G251"/>
    <mergeCell ref="A249:G249"/>
    <mergeCell ref="A244:G244"/>
    <mergeCell ref="A11:F11"/>
    <mergeCell ref="A179:E179"/>
    <mergeCell ref="C167:E167"/>
    <mergeCell ref="A211:E211"/>
    <mergeCell ref="B242:E242"/>
    <mergeCell ref="A223:E223"/>
    <mergeCell ref="A218:E218"/>
  </mergeCells>
  <dataValidations xWindow="490" yWindow="747" count="7">
    <dataValidation allowBlank="1" showInputMessage="1" showErrorMessage="1" promptTitle="Qty Required" prompt="Type Only Numbers" sqref="F239:F241 F224:F226 F228:F237 F81:F166 F200:F205 F168:F172 F219:F222 F174:F178 F188:F198 F181:F186 F207:F210 F212:F217 F14:F79" xr:uid="{00000000-0002-0000-0000-000000000000}"/>
    <dataValidation allowBlank="1" showInputMessage="1" showErrorMessage="1" promptTitle="Total Amt" prompt="Total Amt will be Calculated Automatically_x000a_" sqref="G239:G241 G224:G226 G228:G237 G207:G210 G168:G172 G219:G222 G174:G178 G181:G186 G188:G198 G200:G205 G81:G166 G212:G217 G14:G79" xr:uid="{00000000-0002-0000-0000-000001000000}"/>
    <dataValidation allowBlank="1" showInputMessage="1" showErrorMessage="1" promptTitle="Rate" prompt="Price Per Box/Pkt" sqref="D239:D241 D224:D226 D228:D237 D207:D210 D168:D172 D134:D140 D219:D222 D98:D101 C80 D116:D121 D123:D126 D103:D114 D200:D205 D174:D178 D166 D181:D186 D188:D198 D128:D132 D161:D164 D154:D159 D151:D152 D142:D149 D212:D217 D56:D96 D12:D54" xr:uid="{00000000-0002-0000-0000-000002000000}"/>
    <dataValidation allowBlank="1" showInputMessage="1" showErrorMessage="1" prompt="Actual Rate" sqref="C239:C241 C224:C226 C228:C237 C142:C149 C207:C210 C200:C205 C128:C132 C134:C140 C219:C222 C98:C101 C116:C121 C123:C126 C103:C114 C81:C96 C174:C178 C166 C181:C186 C188:C198 C154:C159 C151:C152 C161:C164 C212:C217 C56:C79 C14:C54" xr:uid="{00000000-0002-0000-0000-000003000000}"/>
    <dataValidation allowBlank="1" showInputMessage="1" showErrorMessage="1" prompt="PAYABLE AMOUNT" sqref="G242 G11" xr:uid="{00000000-0002-0000-0000-000004000000}"/>
    <dataValidation allowBlank="1" showInputMessage="1" showErrorMessage="1" prompt="Code No" sqref="A239:A241 A224:A226 A228:A237 A142:A149 A168:A172 A134:A140 A219:A222 A98:A101 A81:A96 A103:A114 A116:A121 A123:A126 A200:A205 A166 A128:A132 A174:A178 A181:A186 A188:A198 A154:A159 A151:A152 A161:A164 A207:A210 A212:A217 A56:A79 A14:A54" xr:uid="{00000000-0002-0000-0000-000005000000}"/>
    <dataValidation allowBlank="1" showInputMessage="1" showErrorMessage="1" prompt="Product Name" sqref="B239:B241 B224:B226 B228:B237 B142:B149 B207:B210 B168:B172 B134:B140 B219:B222 B116:B121 B81:B96 B98:B101 B123:B126 B103:B114 B200:B205 B174:B178 B161:B164 B166 B128:B132 B181:B186 B188:B198 B154:B159 B151:B152 B212:B217 B56:B79 B14:B54" xr:uid="{00000000-0002-0000-0000-000006000000}"/>
  </dataValidations>
  <pageMargins left="1.48" right="0.56000000000000005" top="0.45" bottom="0.42" header="0.3" footer="0.3"/>
  <pageSetup scale="60" orientation="portrait" verticalDpi="300" r:id="rId1"/>
  <rowBreaks count="3" manualBreakCount="3">
    <brk id="50" max="35" man="1"/>
    <brk id="129" max="35" man="1"/>
    <brk id="195" max="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 - ORDER FORM 2024</vt:lpstr>
      <vt:lpstr>'CI - ORDER FORM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Senthil</dc:creator>
  <cp:lastModifiedBy>SENTHILKUMAR</cp:lastModifiedBy>
  <cp:lastPrinted>2025-08-14T07:09:48Z</cp:lastPrinted>
  <dcterms:created xsi:type="dcterms:W3CDTF">2015-08-16T04:09:48Z</dcterms:created>
  <dcterms:modified xsi:type="dcterms:W3CDTF">2026-09-13T06:39:39Z</dcterms:modified>
</cp:coreProperties>
</file>