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45" windowWidth="18855" windowHeight="8160"/>
  </bookViews>
  <sheets>
    <sheet name="CI - ORDER FORM 2024" sheetId="4" r:id="rId1"/>
  </sheets>
  <definedNames>
    <definedName name="_xlnm.Print_Area" localSheetId="0">'CI - ORDER FORM 2024'!$A$1:$AJ$255</definedName>
  </definedNames>
  <calcPr calcId="124519"/>
</workbook>
</file>

<file path=xl/calcChain.xml><?xml version="1.0" encoding="utf-8"?>
<calcChain xmlns="http://schemas.openxmlformats.org/spreadsheetml/2006/main">
  <c r="G224" i="4"/>
  <c r="C224"/>
  <c r="G223"/>
  <c r="C223"/>
  <c r="G222"/>
  <c r="C222"/>
  <c r="G221"/>
  <c r="C221"/>
  <c r="G233"/>
  <c r="C233"/>
  <c r="G21"/>
  <c r="C21"/>
  <c r="G20"/>
  <c r="C20"/>
  <c r="G19"/>
  <c r="C19"/>
  <c r="G18"/>
  <c r="C18"/>
  <c r="G16"/>
  <c r="C16"/>
  <c r="G17"/>
  <c r="C17"/>
  <c r="G15"/>
  <c r="C15"/>
  <c r="G14"/>
  <c r="C14"/>
  <c r="G56"/>
  <c r="C56"/>
  <c r="G55"/>
  <c r="C55"/>
  <c r="C22"/>
  <c r="G174"/>
  <c r="G64"/>
  <c r="C64"/>
  <c r="G166"/>
  <c r="C166"/>
  <c r="G99"/>
  <c r="C99"/>
  <c r="G43"/>
  <c r="C43"/>
  <c r="G42"/>
  <c r="C42"/>
  <c r="G41"/>
  <c r="C41"/>
  <c r="G40"/>
  <c r="C40"/>
  <c r="G39"/>
  <c r="C39"/>
  <c r="G38"/>
  <c r="C38"/>
  <c r="G37"/>
  <c r="C37"/>
  <c r="G36"/>
  <c r="C36"/>
  <c r="C52"/>
  <c r="G52"/>
  <c r="G51"/>
  <c r="C51"/>
  <c r="G50"/>
  <c r="C50"/>
  <c r="G49"/>
  <c r="C49"/>
  <c r="G48"/>
  <c r="C48"/>
  <c r="G46"/>
  <c r="C46"/>
  <c r="G45"/>
  <c r="C45"/>
  <c r="G44"/>
  <c r="C44"/>
  <c r="G71"/>
  <c r="C71"/>
  <c r="G207"/>
  <c r="C207"/>
  <c r="G200"/>
  <c r="C200"/>
  <c r="G199"/>
  <c r="C199"/>
  <c r="G115"/>
  <c r="C115"/>
  <c r="G114"/>
  <c r="C114"/>
  <c r="C243"/>
  <c r="C242"/>
  <c r="C241"/>
  <c r="C239"/>
  <c r="C238"/>
  <c r="C237"/>
  <c r="C236"/>
  <c r="C235"/>
  <c r="C234"/>
  <c r="C232"/>
  <c r="C231"/>
  <c r="C230"/>
  <c r="C228"/>
  <c r="C227"/>
  <c r="C226"/>
  <c r="C219"/>
  <c r="C218"/>
  <c r="C217"/>
  <c r="C216"/>
  <c r="C215"/>
  <c r="C214"/>
  <c r="C212"/>
  <c r="C211"/>
  <c r="C210"/>
  <c r="C209"/>
  <c r="C206"/>
  <c r="C205"/>
  <c r="C204"/>
  <c r="C203"/>
  <c r="C202"/>
  <c r="C198"/>
  <c r="C197"/>
  <c r="C196"/>
  <c r="C195"/>
  <c r="C194"/>
  <c r="C193"/>
  <c r="C192"/>
  <c r="C191"/>
  <c r="C190"/>
  <c r="C188"/>
  <c r="C187"/>
  <c r="C186"/>
  <c r="C185"/>
  <c r="C184"/>
  <c r="C183"/>
  <c r="C179"/>
  <c r="C178"/>
  <c r="C177"/>
  <c r="C176"/>
  <c r="C168"/>
  <c r="C60"/>
  <c r="C124"/>
  <c r="C165"/>
  <c r="C164"/>
  <c r="C163"/>
  <c r="C161"/>
  <c r="C160"/>
  <c r="C159"/>
  <c r="C158"/>
  <c r="C157"/>
  <c r="C156"/>
  <c r="C154"/>
  <c r="C153"/>
  <c r="C151"/>
  <c r="C146"/>
  <c r="C147"/>
  <c r="C148"/>
  <c r="C149"/>
  <c r="C150"/>
  <c r="C145"/>
  <c r="C138"/>
  <c r="C139"/>
  <c r="C140"/>
  <c r="C141"/>
  <c r="C142"/>
  <c r="C143"/>
  <c r="C137"/>
  <c r="C132"/>
  <c r="C133"/>
  <c r="C134"/>
  <c r="C135"/>
  <c r="C131"/>
  <c r="C127"/>
  <c r="C128"/>
  <c r="C129"/>
  <c r="C126"/>
  <c r="C120"/>
  <c r="C121"/>
  <c r="C122"/>
  <c r="C123"/>
  <c r="C119"/>
  <c r="C82"/>
  <c r="C117"/>
  <c r="C116"/>
  <c r="C101"/>
  <c r="C102"/>
  <c r="C103"/>
  <c r="C104"/>
  <c r="C106"/>
  <c r="C107"/>
  <c r="C108"/>
  <c r="C109"/>
  <c r="C110"/>
  <c r="C111"/>
  <c r="C112"/>
  <c r="C113"/>
  <c r="C87"/>
  <c r="C88"/>
  <c r="C89"/>
  <c r="C90"/>
  <c r="C91"/>
  <c r="C92"/>
  <c r="C93"/>
  <c r="C94"/>
  <c r="C95"/>
  <c r="C96"/>
  <c r="C97"/>
  <c r="C98"/>
  <c r="C84"/>
  <c r="C85"/>
  <c r="C86"/>
  <c r="C180"/>
  <c r="C61"/>
  <c r="C62"/>
  <c r="C63"/>
  <c r="C65"/>
  <c r="C72"/>
  <c r="C73"/>
  <c r="C74"/>
  <c r="C75"/>
  <c r="C76"/>
  <c r="C77"/>
  <c r="C78"/>
  <c r="C79"/>
  <c r="C80"/>
  <c r="C81"/>
  <c r="C58"/>
  <c r="C59"/>
  <c r="C53"/>
  <c r="C27"/>
  <c r="C28"/>
  <c r="C54"/>
  <c r="C29"/>
  <c r="C30"/>
  <c r="C32"/>
  <c r="C33"/>
  <c r="C66"/>
  <c r="C67"/>
  <c r="C68"/>
  <c r="C69"/>
  <c r="C70"/>
  <c r="C23"/>
  <c r="C34"/>
  <c r="C35"/>
  <c r="C24"/>
  <c r="C25"/>
  <c r="C31"/>
  <c r="C47"/>
  <c r="C26" l="1"/>
  <c r="G134"/>
  <c r="G78"/>
  <c r="G61"/>
  <c r="G59"/>
  <c r="G25"/>
  <c r="G34"/>
  <c r="G24"/>
  <c r="G54"/>
  <c r="G22"/>
  <c r="G53"/>
  <c r="G66"/>
  <c r="G31"/>
  <c r="G70"/>
  <c r="G69"/>
  <c r="G75"/>
  <c r="G74"/>
  <c r="G81"/>
  <c r="G180"/>
  <c r="G73"/>
  <c r="G47"/>
  <c r="G177"/>
  <c r="G205"/>
  <c r="G58"/>
  <c r="G80"/>
  <c r="G35"/>
  <c r="G27"/>
  <c r="G117"/>
  <c r="G32"/>
  <c r="G68"/>
  <c r="G168"/>
  <c r="G67"/>
  <c r="G33"/>
  <c r="G30"/>
  <c r="G26"/>
  <c r="G29"/>
  <c r="G157"/>
  <c r="G98" l="1"/>
  <c r="G194"/>
  <c r="G228"/>
  <c r="G227"/>
  <c r="G226"/>
  <c r="G123"/>
  <c r="G122"/>
  <c r="G121"/>
  <c r="G120"/>
  <c r="G119"/>
  <c r="G165"/>
  <c r="G156"/>
  <c r="G82"/>
  <c r="G143"/>
  <c r="G142"/>
  <c r="G63"/>
  <c r="G113"/>
  <c r="G97"/>
  <c r="G96"/>
  <c r="G77"/>
  <c r="G65"/>
  <c r="G76"/>
  <c r="G62"/>
  <c r="G161"/>
  <c r="G28" l="1"/>
  <c r="G23"/>
  <c r="G238"/>
  <c r="G243" l="1"/>
  <c r="G242"/>
  <c r="G241"/>
  <c r="G219"/>
  <c r="G72" l="1"/>
  <c r="G79"/>
  <c r="G85"/>
  <c r="G86"/>
  <c r="G87"/>
  <c r="G88"/>
  <c r="G89"/>
  <c r="G90"/>
  <c r="G91"/>
  <c r="G92"/>
  <c r="G239"/>
  <c r="G84"/>
  <c r="G93"/>
  <c r="G94"/>
  <c r="G95"/>
  <c r="G230"/>
  <c r="G237"/>
  <c r="G236"/>
  <c r="G235"/>
  <c r="G234"/>
  <c r="G232"/>
  <c r="G231"/>
  <c r="G218"/>
  <c r="G217"/>
  <c r="G216"/>
  <c r="G215"/>
  <c r="G214"/>
  <c r="G212"/>
  <c r="G211"/>
  <c r="G210"/>
  <c r="G209"/>
  <c r="G206"/>
  <c r="G204"/>
  <c r="G203"/>
  <c r="G202"/>
  <c r="G198"/>
  <c r="G197"/>
  <c r="G196"/>
  <c r="G195"/>
  <c r="G193"/>
  <c r="G192"/>
  <c r="G191"/>
  <c r="G190"/>
  <c r="G188"/>
  <c r="G187"/>
  <c r="G186"/>
  <c r="G185"/>
  <c r="G184"/>
  <c r="G183"/>
  <c r="G179"/>
  <c r="G178"/>
  <c r="G176"/>
  <c r="G173"/>
  <c r="G172"/>
  <c r="G171"/>
  <c r="G170"/>
  <c r="G60"/>
  <c r="G129"/>
  <c r="G128"/>
  <c r="G127"/>
  <c r="G126"/>
  <c r="G124"/>
  <c r="G164"/>
  <c r="G163"/>
  <c r="G160"/>
  <c r="G159"/>
  <c r="G158"/>
  <c r="G154"/>
  <c r="G153"/>
  <c r="G151"/>
  <c r="G150"/>
  <c r="G149"/>
  <c r="G148"/>
  <c r="G147"/>
  <c r="G146"/>
  <c r="G145"/>
  <c r="G141"/>
  <c r="G140"/>
  <c r="G139"/>
  <c r="G138"/>
  <c r="G137"/>
  <c r="G135"/>
  <c r="G133"/>
  <c r="G132"/>
  <c r="G131"/>
  <c r="G116"/>
  <c r="G112"/>
  <c r="G111"/>
  <c r="G110"/>
  <c r="G109"/>
  <c r="G108"/>
  <c r="G107"/>
  <c r="G106"/>
  <c r="G104"/>
  <c r="G103"/>
  <c r="G102"/>
  <c r="G101"/>
  <c r="G244" l="1"/>
  <c r="G11" s="1"/>
</calcChain>
</file>

<file path=xl/sharedStrings.xml><?xml version="1.0" encoding="utf-8"?>
<sst xmlns="http://schemas.openxmlformats.org/spreadsheetml/2006/main" count="471" uniqueCount="267">
  <si>
    <t>Description</t>
  </si>
  <si>
    <t>Unit</t>
  </si>
  <si>
    <t>Qty Required</t>
  </si>
  <si>
    <t>Total Amt</t>
  </si>
  <si>
    <t>SPARKLERS</t>
  </si>
  <si>
    <t>1 Box</t>
  </si>
  <si>
    <t>GROUND CHAKKARS</t>
  </si>
  <si>
    <t>FLOWER POTS</t>
  </si>
  <si>
    <t>ONE SOUND CRACKERS</t>
  </si>
  <si>
    <t>1 Pkt</t>
  </si>
  <si>
    <t>ELECTRIC CRACKERS</t>
  </si>
  <si>
    <t>BIJILI</t>
  </si>
  <si>
    <t xml:space="preserve"> BOMB</t>
  </si>
  <si>
    <t>NOVEL FIREWORKS</t>
  </si>
  <si>
    <t>GIFT BOX- 16 ITEMS</t>
  </si>
  <si>
    <t>ROCKETS</t>
  </si>
  <si>
    <t>COMETS-NIGHT OUTS WITH COLOR AND GLITTERING CRACKLING STARS</t>
  </si>
  <si>
    <t>NOTES:- IMPORTANT</t>
  </si>
  <si>
    <t>• PAYMENT TERMS : 100% AGAINST PROFORMA INVOICE</t>
  </si>
  <si>
    <t>• CRACKERS PAKKA WATER PROOF PACKING</t>
  </si>
  <si>
    <t xml:space="preserve">CHOTTA FANCY </t>
  </si>
  <si>
    <t>2.5" COMETS</t>
  </si>
  <si>
    <t>• CRACKERS SUPPLY ALL OVER INDIA</t>
  </si>
  <si>
    <t xml:space="preserve"> </t>
  </si>
  <si>
    <t>1.5" COMETS</t>
  </si>
  <si>
    <t>CITY :</t>
  </si>
  <si>
    <t>Actual 
Rate</t>
  </si>
  <si>
    <t>CUSTOMER NAME :</t>
  </si>
  <si>
    <t>EMAIL ID :</t>
  </si>
  <si>
    <t>MOBILE NUMBER:</t>
  </si>
  <si>
    <t>10 CM CRACKLING  SPARKLERS</t>
  </si>
  <si>
    <t>10 CM GREEN   SPARKLERS</t>
  </si>
  <si>
    <t>10 CM RED  SPARKLERS</t>
  </si>
  <si>
    <t>15 CM ELECTRIC  SPARKLERS</t>
  </si>
  <si>
    <t>15 CM CRACKLING  SPARKLERS</t>
  </si>
  <si>
    <t>15 CM GREEN   SPARKLERS</t>
  </si>
  <si>
    <t>15 CM RED  SPARKLERS</t>
  </si>
  <si>
    <t>30 CM ELECTRIC  SPARKLERS</t>
  </si>
  <si>
    <t>30 CM CRACKLING  SPARKLERS</t>
  </si>
  <si>
    <t>30 CM GREEN   SPARKLERS</t>
  </si>
  <si>
    <t>30 CM RED  SPARKLERS</t>
  </si>
  <si>
    <t>Payable Amount</t>
  </si>
  <si>
    <t>CHAKKAR BIG - (25 PCS)</t>
  </si>
  <si>
    <t>FLOWER POTS SMALL - (10 PCS)</t>
  </si>
  <si>
    <t>FLOWER POTS BIG - (10 PCS)</t>
  </si>
  <si>
    <t>FLOWER POTS SPECIAL - (10 PCS)</t>
  </si>
  <si>
    <t>FLOWER POTS ASHOKA - (10 PCS)</t>
  </si>
  <si>
    <t>FLOWER  POTS DELUXE - (5 PCS)</t>
  </si>
  <si>
    <t>SPARROW - KURUVI - (5 PCS)</t>
  </si>
  <si>
    <t>2 - SOUND CRACKERS -  (5 PCS)</t>
  </si>
  <si>
    <t>"28" CHORSA - (1 PCS)</t>
  </si>
  <si>
    <t>"28" GAINT -  (1 PCS)</t>
  </si>
  <si>
    <t>"56"GAINT -  (1 PCS)</t>
  </si>
  <si>
    <t>HYDRO BOMB GREEN - (10 PCS)</t>
  </si>
  <si>
    <t>COLOUR KOTI - (10 PCS)</t>
  </si>
  <si>
    <t>COLOUR MATCHES</t>
  </si>
  <si>
    <t>GRAND TOTAL</t>
  </si>
  <si>
    <t xml:space="preserve">MULTI COLOUR NIGHT OUTS </t>
  </si>
  <si>
    <t>ALTERNATIVE NUMBER:</t>
  </si>
  <si>
    <t>30 SHOTS MULTICOLOUR - (1 PCS)</t>
  </si>
  <si>
    <t>50 SHOTS MULTICOLOUR - (1 PCS)</t>
  </si>
  <si>
    <t>FLOWER POTS GAINT -RED - (10 PCS)</t>
  </si>
  <si>
    <t>ATOM BOMB BIG GREEN - (10 PCS)</t>
  </si>
  <si>
    <t>DIGITAL BOMB -  (10 PCS)</t>
  </si>
  <si>
    <t>3" MINI COLOUR FOUNTAIN</t>
  </si>
  <si>
    <t>7 SHOTS - (5 PCS)</t>
  </si>
  <si>
    <t>STREET :</t>
  </si>
  <si>
    <t>LANDMARK :</t>
  </si>
  <si>
    <t>PIN CODE :</t>
  </si>
  <si>
    <t>60 SHOTS MULTICOLOUR - (1 PCS)</t>
  </si>
  <si>
    <t>120 SHOTS MULTICOLOUR - (1 PCS)</t>
  </si>
  <si>
    <t>240 SHOTS MULTICOLOUR - (1 PCS)</t>
  </si>
  <si>
    <t>ADDRESS    -   DOOR NO:</t>
  </si>
  <si>
    <t>FLOWER  POTS SUPER DELUXE -(2 PCS)</t>
  </si>
  <si>
    <t>FLOWER POTS SPECIAL - RED -(10 PCS)</t>
  </si>
  <si>
    <t>50 CM ELECTRIC SPARKLERS</t>
  </si>
  <si>
    <t xml:space="preserve">BULLET BOMB </t>
  </si>
  <si>
    <t>50 CM CRACKLING  SPARKLERS</t>
  </si>
  <si>
    <t>666 AGNI  BOMB   -  (10 PCS)</t>
  </si>
  <si>
    <t xml:space="preserve">  (</t>
  </si>
  <si>
    <t>MAGICAL CRACKERS</t>
  </si>
  <si>
    <t>GOLD - RED BIJILI - (100 PCS)</t>
  </si>
  <si>
    <t>GOLD - STRIPED BIJILI - (100 PCS)</t>
  </si>
  <si>
    <t>PENTA - ( 5 PCS)</t>
  </si>
  <si>
    <t>MAGIC PENCIL - (10 PCS)</t>
  </si>
  <si>
    <t>ROCKETS BOMB - (10 PCS)</t>
  </si>
  <si>
    <t>CRACKLING ROCKETS - (10 PCS)</t>
  </si>
  <si>
    <t>WHISTLING ROCKET - (10 PCS)</t>
  </si>
  <si>
    <t>PARACHUTE ROCKET - (5 PCS)</t>
  </si>
  <si>
    <t>JOLLY WHEEL - (10 PCS )</t>
  </si>
  <si>
    <t>10 CM ELECTRIC  SPARKLERS</t>
  </si>
  <si>
    <t>ROBIN KING 6 IN 1 - (10 BOX)</t>
  </si>
  <si>
    <t>ROBIN CLASSIC 5 IN 1 - (10 BOX)</t>
  </si>
  <si>
    <t>ROBIN VIP 10 IN 1 - (10 BOX)</t>
  </si>
  <si>
    <t>LAXMI  - 4" -  (5 PCS)</t>
  </si>
  <si>
    <t>LAXMI - 3 1/2" -  (5 PCS)</t>
  </si>
  <si>
    <t>GIFT BOX- 22 ITEMS</t>
  </si>
  <si>
    <t>ASSORTED CARTOON -( 10 PCS)</t>
  </si>
  <si>
    <t>LUNIK ROCKET - (10 PCS)</t>
  </si>
  <si>
    <t>TRI COLOUR FOUNTAINS - (5 PCS )</t>
  </si>
  <si>
    <t>DEEPAVALI GIFT BOX - NO DISCOUNT -    (NET RATE)</t>
  </si>
  <si>
    <t>1 String</t>
  </si>
  <si>
    <t>1 Bag</t>
  </si>
  <si>
    <t>85% 
Discount
Rate</t>
  </si>
  <si>
    <t>BUTTER CAFE ( 10 PCS)</t>
  </si>
  <si>
    <t>MASH UP - (10 PCS)</t>
  </si>
  <si>
    <t>KINGFISHER  TIN FOUNTAINS -(1 PCS)</t>
  </si>
  <si>
    <t>COLOUR CONE - (10 PCS)- VANITHA</t>
  </si>
  <si>
    <t>LAZER SILVER 3*5 -(1 BOX)- VANITHA</t>
  </si>
  <si>
    <t>FALL IN LOVE -(1 BOX)- VANITHA</t>
  </si>
  <si>
    <t>TWISTER -(5 PCS)- VANITHA</t>
  </si>
  <si>
    <t>HAI HAI -(3 PCS)- VANITHA</t>
  </si>
  <si>
    <t>SUPER HEROS SHOWER - ( 5 PCS)</t>
  </si>
  <si>
    <t>MAX 100 GUN-(2 PCS)</t>
  </si>
  <si>
    <t>CODE. NO</t>
  </si>
  <si>
    <t>ELECTRIC STONE - (10 PCS)</t>
  </si>
  <si>
    <t>SNAKE CARTOON BIG - (10 PCS)</t>
  </si>
  <si>
    <t>HELICOPTER - (5 PCS)</t>
  </si>
  <si>
    <t>SNAP CLICK- PHOTO FLASH - (5 PCS)</t>
  </si>
  <si>
    <t>INSTA FLASH -SELFI STICK - (5 PCS)</t>
  </si>
  <si>
    <t>MAVIC X DRONE  -  (5 PCS)</t>
  </si>
  <si>
    <t>GOLD LAXMI  - (5 PCS)</t>
  </si>
  <si>
    <t>4" - "24" LION FIGHT  DELUXE -  (1 PCS)</t>
  </si>
  <si>
    <t>4" - "32" KING KANG  DELUXE -  (1 PCS)</t>
  </si>
  <si>
    <t>4" - "100" DELUXE -  (1 PCS)</t>
  </si>
  <si>
    <t>4" - "50" THUNDER DELUXE -  (1 PCS)</t>
  </si>
  <si>
    <t xml:space="preserve">GRADE -A - GARLAND - FULL COUNT </t>
  </si>
  <si>
    <t>GIFT BOX- 33 ITEMS</t>
  </si>
  <si>
    <t>DRAGON FLY -(5 PCS) - VANITHA</t>
  </si>
  <si>
    <t>6" FANCY PURPLE RAIN  -(1 PCS) - VANITHA</t>
  </si>
  <si>
    <t>4 3/4" COMETS DOUBLE BALL - BIG SIZE FANCY</t>
  </si>
  <si>
    <t>18" TWINKLING STAR  - (10 PCS)</t>
  </si>
  <si>
    <t>48" TWINKLING STAR  - (10 PCS)</t>
  </si>
  <si>
    <t xml:space="preserve">"100" NATURAL - (1 B0X) GRADE -A </t>
  </si>
  <si>
    <t xml:space="preserve">"300" NATURAL-  (1 B0X) GRADE -A </t>
  </si>
  <si>
    <t xml:space="preserve">"200"  NATURAL - (1 B0X) GRADE -A </t>
  </si>
  <si>
    <t xml:space="preserve">"1000"  NATURAL - (1 B0X) GRADE -A </t>
  </si>
  <si>
    <t xml:space="preserve">"2000"  NATURAL - (1 B0X) GRADE -A </t>
  </si>
  <si>
    <t>"5000"  NATURAL -(1 B0X) GRADE -A</t>
  </si>
  <si>
    <t>"10000"  NATURAL -(1 B0X) GRADE -A</t>
  </si>
  <si>
    <t>BRIDE SQUARD -(3 PCS)</t>
  </si>
  <si>
    <t>FLOWER POTS SPECIAL -GREEN' -(10 PCS)</t>
  </si>
  <si>
    <t>FLOWER POTS GAINT - GREEN - (10 PCS)</t>
  </si>
  <si>
    <t>SIREN -  (2 PCS)</t>
  </si>
  <si>
    <t>AGNI BOMB UV BOX -  (10 PCS)</t>
  </si>
  <si>
    <t>GIFT BOX- 41 ITEMS</t>
  </si>
  <si>
    <t>SPIDER MAN  (1 PCS) - 1.5"</t>
  </si>
  <si>
    <t xml:space="preserve">BLACK PANTHER - (1 PCS) - 1.5" </t>
  </si>
  <si>
    <t>DEAD POOL - (1 PCS) - 1.5"</t>
  </si>
  <si>
    <t>SUPER MAN - (1 PCS) - 1.5"</t>
  </si>
  <si>
    <t>WONDER WOMAN - (1 PCS) - 1.5"</t>
  </si>
  <si>
    <t>5 PCS - D SLR- COLOUR FLASH  - 1.5"</t>
  </si>
  <si>
    <t>3 1/2 "COMETS</t>
  </si>
  <si>
    <t xml:space="preserve">FLY EMIRATES - (1 PCS) - 3 1/2" </t>
  </si>
  <si>
    <t xml:space="preserve">INDIGO -  (1 PCS) - 3 1/2" </t>
  </si>
  <si>
    <t xml:space="preserve">BRITISH AIRWAYS -  (1 PCS) - 3 1/2" </t>
  </si>
  <si>
    <t xml:space="preserve">JET AIRWAYS -  (1 PCS) - 3 1/2" </t>
  </si>
  <si>
    <t xml:space="preserve">GO AIRWAYS -  (1 PCS) - 3 1/2" </t>
  </si>
  <si>
    <t xml:space="preserve">THAI AIRWAYS -  (1 PCS) - 3 1/2" </t>
  </si>
  <si>
    <t>3 3/4"COMETS - 7 STEPS</t>
  </si>
  <si>
    <t>4 " COMETS - BIG SIZE FANCY (LONG HEIGHT FANCY)</t>
  </si>
  <si>
    <t>WILD DRUM  TIN FOUNTAINS -(1 PCS)</t>
  </si>
  <si>
    <t>FOSTER  TIN FOUNTAINS -(1 PCS)</t>
  </si>
  <si>
    <t>TUBORG TIN FOUNTAINS -(1 PCS)</t>
  </si>
  <si>
    <t>BAD MONEY TIN FOUNTAINS -(1 PCS)</t>
  </si>
  <si>
    <t>CARLSVERG TIN FOUNTAINS -(1 PCS)</t>
  </si>
  <si>
    <t>COLOUR RAIN -(5 PCS)</t>
  </si>
  <si>
    <t>TOUCH &amp; TOUCH -(5 PCS )</t>
  </si>
  <si>
    <t>MONEY BANG - PAPER BOMB - (2 PCS)</t>
  </si>
  <si>
    <t>LOLLIPOP -(5 PCS )</t>
  </si>
  <si>
    <t>CRACKLING PEACOCK - (1 PCS)</t>
  </si>
  <si>
    <t>MUSICAL FIGHTERS -(10 PCS)</t>
  </si>
  <si>
    <t>CRYSTAL -(3 PCS )- VANITHA</t>
  </si>
  <si>
    <t>AUTOGRAPH- (2 PCS ) - VANITHA</t>
  </si>
  <si>
    <t>AVA MEGA FOUNTAINS-(1 PCS)</t>
  </si>
  <si>
    <t>LIA MEGA FOUNTAINS-(1 PCS)</t>
  </si>
  <si>
    <t>MIA MEGA FOUNTAINS-(1 PCS)</t>
  </si>
  <si>
    <t>OLIVA MEGA FOUNTAINS-(1 PCS)</t>
  </si>
  <si>
    <t>SOPHIA  MEGA FOUNTAINS-(1 PCS)</t>
  </si>
  <si>
    <t>MOTU PATLU -(2 PCS)</t>
  </si>
  <si>
    <t>PLANET WHEELING SHOW -(2 PCS)</t>
  </si>
  <si>
    <t>DORA SINGER - (5 PCS)</t>
  </si>
  <si>
    <t>SHIN CHAIN - (5 PCS)</t>
  </si>
  <si>
    <t>RAINY &amp; SHINY - FOUNTAIN WITH SHOTS -( 1 PCS)</t>
  </si>
  <si>
    <t>KIT KAT  - (10 PCS)</t>
  </si>
  <si>
    <t>LOVELY SPARKLERS</t>
  </si>
  <si>
    <t>CHOTTA BHEEM 2 1/4"  FOUNTAINS  -  (5 PCS)</t>
  </si>
  <si>
    <t xml:space="preserve">7 WONDERS -  (1 PCS) -  3 3/4" </t>
  </si>
  <si>
    <t xml:space="preserve">7 STARS  -  (1 PCS) -  3 3/4" </t>
  </si>
  <si>
    <t xml:space="preserve">7 HILLS -  (1 PCS) -  3 3/4" </t>
  </si>
  <si>
    <t xml:space="preserve">7 RINGS -  (1 PCS) - 3 3/4" </t>
  </si>
  <si>
    <t>9962122309
9361581928</t>
  </si>
  <si>
    <t>All Rate are Flat: 85 %Discount</t>
  </si>
  <si>
    <t>LITTLE BEE -(6 PCS ) - VANITHA</t>
  </si>
  <si>
    <t xml:space="preserve">DELUXE PENCIL </t>
  </si>
  <si>
    <t>PLATA PLOMO CRACKLING CANDLE  -(2 PCS)</t>
  </si>
  <si>
    <t>SUPER STAR SINGER - (1 PCS)</t>
  </si>
  <si>
    <t>ROCK STAR- (1 PCS)</t>
  </si>
  <si>
    <t xml:space="preserve">30 CM RANGOLI </t>
  </si>
  <si>
    <t>CHAKKAR SPECIAL WINDOW - (10 PCS)</t>
  </si>
  <si>
    <t>CHAKKAR ASHOKA WINDOW- (10 PCS)</t>
  </si>
  <si>
    <t>4" FRUIT COLOUR FOUNTAIN</t>
  </si>
  <si>
    <t>APPLE FRUIT - (5 PCS)</t>
  </si>
  <si>
    <t>DRAGON FRUIT - (5 PCS)</t>
  </si>
  <si>
    <t>GUAVA FRUIT - (5 PCS)</t>
  </si>
  <si>
    <t>PINEAPPLE FRUIT - (5 PCS)</t>
  </si>
  <si>
    <t>WATER MELON FRUIT - (5 PCS)</t>
  </si>
  <si>
    <t>KURKURE  -  (5 PCS)</t>
  </si>
  <si>
    <t>LAYS -  (5 PCS)</t>
  </si>
  <si>
    <t>BINGO - (5 PCS)</t>
  </si>
  <si>
    <t>TANGLES - (5 PCS)</t>
  </si>
  <si>
    <t>12 SHOTS COLOUR -6 VARIANTS- (1 PCS)</t>
  </si>
  <si>
    <t>12  SHOTS CRACK-6 VARIANTS (1 PCS)</t>
  </si>
  <si>
    <t>VEEGA LAND - (3  PCS) - 2.5"</t>
  </si>
  <si>
    <t>QUEENS LAND - (3  PCS) - 2.5"</t>
  </si>
  <si>
    <t>EVERLAND  (3  PCS) - 2.5"</t>
  </si>
  <si>
    <t>ESSELWORLD (3  PCS) - 2.5"</t>
  </si>
  <si>
    <t>WONDER LA (3  PCS) - 2.5"</t>
  </si>
  <si>
    <t>BLACK THUNDE  (3  PCS) - 2.5"</t>
  </si>
  <si>
    <t>SOCCER - 4 3/4" -DOUBLE BALL</t>
  </si>
  <si>
    <t>SWEET CANDY- 4 3/4" -DOUBLE BALL</t>
  </si>
  <si>
    <t>MATRIX - 4 3/4"-DOUBLE BALL</t>
  </si>
  <si>
    <t>BUBBLE - (2 PCS ) - VANITHA</t>
  </si>
  <si>
    <t>6" FANCY JUNGLE PARTY  -(1 PCS) - VANITHA</t>
  </si>
  <si>
    <t>GOLDEN PEACOCK -( 1 PCS)</t>
  </si>
  <si>
    <t>SPARK OUT  -( 1 PCS)</t>
  </si>
  <si>
    <t>LITTLE MASTERS -( 1 PCS)</t>
  </si>
  <si>
    <t>CHAKKAR DELUXE WINDOW - (10 PCS)</t>
  </si>
  <si>
    <t>EMU EGG -(2 PCS)</t>
  </si>
  <si>
    <t>*FREE DOOR DELIVERY AVAILABLE @ TAMILNADU &amp; BANGALORE.  ~ FOR RS: 6000 &amp; ABOVE  -                                      * OTHER AREA TRANSPORT PICK UP - TRANSPORT CHARGES EXTRA.
*SHIPPING CHARGES EXTRA RS: 300 FOR BELOW RS: 6000 .</t>
  </si>
  <si>
    <t>• MINIMUM PURCHASE :  (TAMILNADU : Rs.2500/- ) ( AP,TELEGANA, KARNATAKA &amp; KERALA  :Rs. 6000/-) ( OTHER STATE :Rs: 10,000/-)</t>
  </si>
  <si>
    <r>
      <t xml:space="preserve">Online Enquiry Visit : </t>
    </r>
    <r>
      <rPr>
        <b/>
        <i/>
        <u/>
        <sz val="12"/>
        <rFont val="Cambria"/>
        <family val="1"/>
        <scheme val="major"/>
      </rPr>
      <t>www.crackersindia.com</t>
    </r>
  </si>
  <si>
    <r>
      <t xml:space="preserve">Like Our FaceBook for Offers &amp; promocode : </t>
    </r>
    <r>
      <rPr>
        <b/>
        <i/>
        <u/>
        <sz val="12"/>
        <rFont val="Cambria"/>
        <family val="1"/>
        <scheme val="major"/>
      </rPr>
      <t>www.facebook.com/akshayaacracker</t>
    </r>
  </si>
  <si>
    <t>OLD IS GOLD -(25 PCS)</t>
  </si>
  <si>
    <t>COLOURFUL SMOKE -(3 PCS)</t>
  </si>
  <si>
    <t>SMOKY STICK -(10 PCS)</t>
  </si>
  <si>
    <t>NEW ARRIVAL - 2025</t>
  </si>
  <si>
    <t xml:space="preserve">HANUMAN GATHA -(1 PCS) </t>
  </si>
  <si>
    <t>VAJRA HUNT MULTICOLOUR -(1 PCS)</t>
  </si>
  <si>
    <t>RING CAP WITH GUN -(5 PCS)</t>
  </si>
  <si>
    <t xml:space="preserve">DANCING ROTATING UMBERLA - (1 PCS) </t>
  </si>
  <si>
    <t>BIG SHOT -(1 PCS)- VANITHA</t>
  </si>
  <si>
    <t>HALLOWEEN  -(1 PCS)- VANITHA</t>
  </si>
  <si>
    <t>10*10 MULTICOLOUR SHOTS  -(1 BOX)</t>
  </si>
  <si>
    <t>VARNAJAL - (10 PCS ) - VANITHA</t>
  </si>
  <si>
    <t>GIFT BOX- 51 ITEMS</t>
  </si>
  <si>
    <t>SKY SHOTS - STAR WARS (10 PCS)</t>
  </si>
  <si>
    <t>GOLDEN QUEEN - (1 PCS) - 2.5"</t>
  </si>
  <si>
    <t>MIXER  - (1 PCS) - 2.5"</t>
  </si>
  <si>
    <t>DANCE PARTY - (1 PCS) - 2.5"</t>
  </si>
  <si>
    <t>PARTY NIGHT - (1 PCS)  - 2.5"</t>
  </si>
  <si>
    <t>MUSIC PARTY- (1 PCS) - 2.5"</t>
  </si>
  <si>
    <t>25 SHOTS MULTICOLOUR- (1 PCS)</t>
  </si>
  <si>
    <t>500 SHOTS MULTICOLOUR - (1 PCS)</t>
  </si>
  <si>
    <t>• STEPPING IN TO 44" YEARS OF SERVICE &amp; 15" TH ANNIVERSARY IN ONLINE.</t>
  </si>
  <si>
    <t>4 " COMETS (2 PCS ) - BIG SIZE FANCY (LONG HEIGHT FANCY)</t>
  </si>
  <si>
    <t>WINE RED -  (1 PCS) - 4 "</t>
  </si>
  <si>
    <t>SILVER FLOWER -  (1 PCS) - 4 "</t>
  </si>
  <si>
    <t>SINGER RED &amp; GREEN -  (1 PCS) - 4 "</t>
  </si>
  <si>
    <t>MUSICAL STARS - (1 PCS) - 4 "</t>
  </si>
  <si>
    <t>NATURAL GREEN  -  (1 PCS) - 4 "</t>
  </si>
  <si>
    <t>LOVELY NAGARA -  (1 PCS) - 4 "</t>
  </si>
  <si>
    <t>SOUND PARTY -  (2 PCS) - 4 "</t>
  </si>
  <si>
    <t>CROWN COMETS -  (2 PCS) - 4 "</t>
  </si>
  <si>
    <t>CHAMPION -  (2 PCS) - 4 "</t>
  </si>
  <si>
    <t>CASINO  - (2 PCS) - 4 "</t>
  </si>
  <si>
    <r>
      <rPr>
        <b/>
        <sz val="16"/>
        <color rgb="FFFF00FF"/>
        <rFont val="Arial"/>
        <family val="2"/>
      </rPr>
      <t xml:space="preserve">   </t>
    </r>
    <r>
      <rPr>
        <b/>
        <sz val="24"/>
        <color theme="3" tint="-0.499984740745262"/>
        <rFont val="Rockwell Extra Bold"/>
        <family val="1"/>
      </rPr>
      <t>CRACKERS INDIA</t>
    </r>
    <r>
      <rPr>
        <b/>
        <sz val="26"/>
        <color rgb="FF000099"/>
        <rFont val="Rockwell Extra Bold"/>
        <family val="1"/>
      </rPr>
      <t xml:space="preserve"> </t>
    </r>
    <r>
      <rPr>
        <b/>
        <sz val="14"/>
        <color theme="1"/>
        <rFont val="Arial"/>
        <family val="2"/>
      </rPr>
      <t xml:space="preserve">
</t>
    </r>
    <r>
      <rPr>
        <b/>
        <sz val="14"/>
        <color theme="1"/>
        <rFont val="Arial Rounded MT Bold"/>
        <family val="2"/>
      </rPr>
      <t>FROM SIVAKASI- ORDER FORM  -  2025</t>
    </r>
    <r>
      <rPr>
        <b/>
        <sz val="14"/>
        <color theme="1"/>
        <rFont val="Arial Narrow"/>
        <family val="2"/>
      </rPr>
      <t xml:space="preserve">
</t>
    </r>
    <r>
      <rPr>
        <b/>
        <sz val="14"/>
        <color theme="1"/>
        <rFont val="Bahnschrift Light"/>
        <family val="2"/>
      </rPr>
      <t xml:space="preserve">Online Order @ </t>
    </r>
    <r>
      <rPr>
        <b/>
        <sz val="14"/>
        <color theme="4" tint="-0.249977111117893"/>
        <rFont val="Bahnschrift Light"/>
        <family val="2"/>
      </rPr>
      <t>www.crackersindia.com</t>
    </r>
    <r>
      <rPr>
        <b/>
        <sz val="14"/>
        <color theme="1"/>
        <rFont val="Bahnschrift Light"/>
        <family val="2"/>
      </rPr>
      <t xml:space="preserve">                                                                      Email ID: crackersindia@yahoo.com 
info@crackersindia.com</t>
    </r>
  </si>
</sst>
</file>

<file path=xl/styles.xml><?xml version="1.0" encoding="utf-8"?>
<styleSheet xmlns="http://schemas.openxmlformats.org/spreadsheetml/2006/main">
  <fonts count="46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6" tint="-0.249977111117893"/>
      <name val="Calibri"/>
      <family val="2"/>
      <scheme val="minor"/>
    </font>
    <font>
      <b/>
      <sz val="12"/>
      <name val="Cambria"/>
      <family val="1"/>
      <scheme val="major"/>
    </font>
    <font>
      <sz val="12"/>
      <color theme="6" tint="-0.499984740745262"/>
      <name val="Wingdings"/>
      <charset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6" tint="-0.499984740745262"/>
      <name val="Arial"/>
      <family val="2"/>
    </font>
    <font>
      <b/>
      <sz val="16"/>
      <color rgb="FFFF00FF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theme="1"/>
      <name val="Arial Rounded MT Bold"/>
      <family val="2"/>
    </font>
    <font>
      <b/>
      <sz val="14"/>
      <color theme="1"/>
      <name val="Arial Narrow"/>
      <family val="2"/>
    </font>
    <font>
      <b/>
      <sz val="12"/>
      <name val="Wingdings"/>
      <charset val="2"/>
    </font>
    <font>
      <b/>
      <sz val="16"/>
      <color rgb="FF000099"/>
      <name val="Calibri"/>
      <family val="2"/>
      <scheme val="minor"/>
    </font>
    <font>
      <b/>
      <sz val="12"/>
      <color theme="0"/>
      <name val="Cambria"/>
      <family val="1"/>
      <scheme val="major"/>
    </font>
    <font>
      <sz val="12"/>
      <color theme="0"/>
      <name val="Cambria"/>
      <family val="1"/>
      <scheme val="major"/>
    </font>
    <font>
      <strike/>
      <sz val="12"/>
      <name val="Cambria"/>
      <family val="1"/>
      <scheme val="major"/>
    </font>
    <font>
      <sz val="12"/>
      <name val="Cambria"/>
      <family val="1"/>
      <scheme val="major"/>
    </font>
    <font>
      <b/>
      <u/>
      <sz val="12"/>
      <color rgb="FFFF00FF"/>
      <name val="Cambria"/>
      <family val="1"/>
      <scheme val="major"/>
    </font>
    <font>
      <b/>
      <u/>
      <sz val="12"/>
      <name val="Cambria"/>
      <family val="1"/>
      <scheme val="major"/>
    </font>
    <font>
      <b/>
      <u/>
      <sz val="12"/>
      <color rgb="FF00B050"/>
      <name val="Cambria"/>
      <family val="1"/>
      <scheme val="major"/>
    </font>
    <font>
      <b/>
      <sz val="12"/>
      <color rgb="FFFFFF00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u/>
      <sz val="12"/>
      <color rgb="FF000099"/>
      <name val="Cambria"/>
      <family val="1"/>
      <scheme val="major"/>
    </font>
    <font>
      <sz val="12"/>
      <color rgb="FF000099"/>
      <name val="Cambria"/>
      <family val="1"/>
      <scheme val="major"/>
    </font>
    <font>
      <b/>
      <u/>
      <sz val="12"/>
      <color rgb="FFFFFF00"/>
      <name val="Cambria"/>
      <family val="1"/>
      <scheme val="major"/>
    </font>
    <font>
      <b/>
      <u/>
      <sz val="12"/>
      <color rgb="FFC00000"/>
      <name val="Cambria"/>
      <family val="1"/>
      <scheme val="major"/>
    </font>
    <font>
      <b/>
      <u/>
      <sz val="12"/>
      <color theme="1"/>
      <name val="Cambria"/>
      <family val="1"/>
      <scheme val="major"/>
    </font>
    <font>
      <i/>
      <sz val="12"/>
      <name val="Cambria"/>
      <family val="1"/>
      <scheme val="major"/>
    </font>
    <font>
      <b/>
      <i/>
      <u/>
      <sz val="12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4"/>
      <color theme="1"/>
      <name val="Bahnschrift Light"/>
      <family val="2"/>
    </font>
    <font>
      <b/>
      <sz val="14"/>
      <color theme="4" tint="-0.249977111117893"/>
      <name val="Bahnschrift Light"/>
      <family val="2"/>
    </font>
    <font>
      <b/>
      <sz val="12"/>
      <color theme="1" tint="4.9989318521683403E-2"/>
      <name val="Cambria"/>
      <family val="1"/>
      <scheme val="major"/>
    </font>
    <font>
      <b/>
      <u/>
      <sz val="12"/>
      <color theme="1" tint="4.9989318521683403E-2"/>
      <name val="Cambria"/>
      <family val="1"/>
      <scheme val="major"/>
    </font>
    <font>
      <b/>
      <sz val="24"/>
      <color theme="3" tint="-0.499984740745262"/>
      <name val="Rockwell Extra Bold"/>
      <family val="1"/>
    </font>
    <font>
      <b/>
      <sz val="26"/>
      <color rgb="FF000099"/>
      <name val="Rockwell Extra Bold"/>
      <family val="1"/>
    </font>
    <font>
      <b/>
      <sz val="12"/>
      <color theme="2" tint="-0.89999084444715716"/>
      <name val="Cambria"/>
      <family val="1"/>
      <scheme val="major"/>
    </font>
    <font>
      <b/>
      <sz val="10"/>
      <color theme="1" tint="4.9989318521683403E-2"/>
      <name val="Cambria"/>
      <family val="1"/>
      <scheme val="major"/>
    </font>
    <font>
      <b/>
      <sz val="14"/>
      <color theme="0"/>
      <name val="Cambria"/>
      <family val="1"/>
      <scheme val="major"/>
    </font>
    <font>
      <b/>
      <sz val="14"/>
      <color theme="0"/>
      <name val="Arial"/>
      <family val="2"/>
    </font>
    <font>
      <b/>
      <sz val="14"/>
      <color theme="0"/>
      <name val="Calibri"/>
      <family val="2"/>
    </font>
    <font>
      <b/>
      <sz val="15"/>
      <color theme="0"/>
      <name val="Cambria"/>
      <family val="1"/>
      <scheme val="major"/>
    </font>
    <font>
      <b/>
      <sz val="12"/>
      <color theme="0"/>
      <name val="Aharoni"/>
      <charset val="177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52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2" borderId="0" xfId="0" applyNumberFormat="1" applyFill="1"/>
    <xf numFmtId="2" fontId="0" fillId="2" borderId="0" xfId="0" applyNumberFormat="1" applyFill="1"/>
    <xf numFmtId="0" fontId="3" fillId="2" borderId="3" xfId="0" applyFont="1" applyFill="1" applyBorder="1" applyAlignment="1">
      <alignment horizontal="center" wrapText="1"/>
    </xf>
    <xf numFmtId="2" fontId="3" fillId="2" borderId="3" xfId="0" applyNumberFormat="1" applyFont="1" applyFill="1" applyBorder="1" applyAlignment="1">
      <alignment horizontal="right" wrapText="1"/>
    </xf>
    <xf numFmtId="0" fontId="6" fillId="2" borderId="0" xfId="0" applyFont="1" applyFill="1"/>
    <xf numFmtId="0" fontId="3" fillId="2" borderId="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wrapText="1"/>
    </xf>
    <xf numFmtId="0" fontId="3" fillId="2" borderId="9" xfId="0" applyFont="1" applyFill="1" applyBorder="1" applyAlignment="1">
      <alignment horizontal="center" wrapText="1"/>
    </xf>
    <xf numFmtId="2" fontId="3" fillId="2" borderId="11" xfId="0" applyNumberFormat="1" applyFont="1" applyFill="1" applyBorder="1" applyAlignment="1">
      <alignment horizontal="center" wrapText="1"/>
    </xf>
    <xf numFmtId="0" fontId="0" fillId="2" borderId="0" xfId="0" applyFill="1" applyAlignment="1">
      <alignment horizontal="left"/>
    </xf>
    <xf numFmtId="0" fontId="3" fillId="2" borderId="3" xfId="0" applyFont="1" applyFill="1" applyBorder="1" applyAlignment="1" applyProtection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0" fillId="2" borderId="0" xfId="0" applyFont="1" applyFill="1"/>
    <xf numFmtId="0" fontId="7" fillId="2" borderId="0" xfId="0" applyFont="1" applyFill="1"/>
    <xf numFmtId="0" fontId="19" fillId="4" borderId="3" xfId="0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right"/>
    </xf>
    <xf numFmtId="0" fontId="19" fillId="2" borderId="3" xfId="0" applyFont="1" applyFill="1" applyBorder="1" applyAlignment="1">
      <alignment horizontal="center"/>
    </xf>
    <xf numFmtId="0" fontId="3" fillId="2" borderId="3" xfId="0" applyFont="1" applyFill="1" applyBorder="1" applyAlignment="1" applyProtection="1">
      <alignment horizontal="center" vertical="center"/>
    </xf>
    <xf numFmtId="2" fontId="3" fillId="2" borderId="11" xfId="0" applyNumberFormat="1" applyFont="1" applyFill="1" applyBorder="1" applyAlignment="1">
      <alignment horizontal="right"/>
    </xf>
    <xf numFmtId="2" fontId="3" fillId="2" borderId="3" xfId="0" applyNumberFormat="1" applyFont="1" applyFill="1" applyBorder="1" applyAlignment="1">
      <alignment horizontal="center" wrapText="1"/>
    </xf>
    <xf numFmtId="2" fontId="3" fillId="2" borderId="3" xfId="0" applyNumberFormat="1" applyFont="1" applyFill="1" applyBorder="1" applyAlignment="1">
      <alignment horizontal="center"/>
    </xf>
    <xf numFmtId="1" fontId="19" fillId="2" borderId="3" xfId="0" applyNumberFormat="1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left" wrapText="1"/>
    </xf>
    <xf numFmtId="0" fontId="21" fillId="2" borderId="5" xfId="0" applyFont="1" applyFill="1" applyBorder="1" applyAlignment="1">
      <alignment horizontal="center"/>
    </xf>
    <xf numFmtId="0" fontId="21" fillId="2" borderId="3" xfId="0" applyFont="1" applyFill="1" applyBorder="1" applyAlignment="1">
      <alignment horizontal="center"/>
    </xf>
    <xf numFmtId="0" fontId="22" fillId="2" borderId="11" xfId="0" applyFont="1" applyFill="1" applyBorder="1" applyAlignment="1"/>
    <xf numFmtId="0" fontId="23" fillId="2" borderId="3" xfId="0" applyFont="1" applyFill="1" applyBorder="1" applyAlignment="1"/>
    <xf numFmtId="0" fontId="24" fillId="2" borderId="11" xfId="0" applyFont="1" applyFill="1" applyBorder="1" applyAlignment="1"/>
    <xf numFmtId="0" fontId="25" fillId="3" borderId="12" xfId="0" applyFont="1" applyFill="1" applyBorder="1" applyAlignment="1">
      <alignment wrapText="1"/>
    </xf>
    <xf numFmtId="0" fontId="26" fillId="2" borderId="3" xfId="0" applyFont="1" applyFill="1" applyBorder="1" applyAlignment="1"/>
    <xf numFmtId="0" fontId="27" fillId="2" borderId="3" xfId="0" applyFont="1" applyFill="1" applyBorder="1" applyAlignment="1">
      <alignment horizontal="center" vertical="center"/>
    </xf>
    <xf numFmtId="0" fontId="27" fillId="2" borderId="12" xfId="0" applyFont="1" applyFill="1" applyBorder="1" applyAlignment="1">
      <alignment wrapText="1"/>
    </xf>
    <xf numFmtId="0" fontId="21" fillId="2" borderId="3" xfId="0" applyFont="1" applyFill="1" applyBorder="1" applyAlignment="1">
      <alignment horizontal="center" wrapText="1"/>
    </xf>
    <xf numFmtId="0" fontId="22" fillId="2" borderId="11" xfId="0" applyFont="1" applyFill="1" applyBorder="1" applyAlignment="1">
      <alignment wrapText="1"/>
    </xf>
    <xf numFmtId="0" fontId="27" fillId="2" borderId="4" xfId="0" applyFont="1" applyFill="1" applyBorder="1" applyAlignment="1">
      <alignment vertical="center" wrapText="1"/>
    </xf>
    <xf numFmtId="0" fontId="20" fillId="2" borderId="12" xfId="0" applyFont="1" applyFill="1" applyBorder="1" applyAlignment="1">
      <alignment wrapText="1"/>
    </xf>
    <xf numFmtId="0" fontId="28" fillId="2" borderId="3" xfId="0" applyFont="1" applyFill="1" applyBorder="1" applyAlignment="1">
      <alignment wrapText="1"/>
    </xf>
    <xf numFmtId="0" fontId="22" fillId="2" borderId="3" xfId="0" applyFont="1" applyFill="1" applyBorder="1" applyAlignment="1">
      <alignment wrapText="1"/>
    </xf>
    <xf numFmtId="0" fontId="27" fillId="2" borderId="3" xfId="0" applyFont="1" applyFill="1" applyBorder="1" applyAlignment="1">
      <alignment wrapText="1"/>
    </xf>
    <xf numFmtId="0" fontId="32" fillId="2" borderId="9" xfId="0" applyFont="1" applyFill="1" applyBorder="1" applyAlignment="1">
      <alignment horizontal="center" wrapText="1"/>
    </xf>
    <xf numFmtId="0" fontId="24" fillId="2" borderId="9" xfId="0" applyFont="1" applyFill="1" applyBorder="1" applyAlignment="1">
      <alignment horizontal="center" wrapText="1"/>
    </xf>
    <xf numFmtId="0" fontId="29" fillId="2" borderId="9" xfId="0" applyFont="1" applyFill="1" applyBorder="1" applyAlignment="1">
      <alignment horizontal="left"/>
    </xf>
    <xf numFmtId="0" fontId="29" fillId="2" borderId="12" xfId="0" applyFont="1" applyFill="1" applyBorder="1" applyAlignment="1"/>
    <xf numFmtId="0" fontId="4" fillId="3" borderId="6" xfId="0" applyFont="1" applyFill="1" applyBorder="1" applyAlignment="1">
      <alignment horizontal="right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vertical="center" wrapText="1"/>
    </xf>
    <xf numFmtId="1" fontId="18" fillId="9" borderId="3" xfId="0" applyNumberFormat="1" applyFont="1" applyFill="1" applyBorder="1" applyAlignment="1">
      <alignment horizontal="center" vertical="center"/>
    </xf>
    <xf numFmtId="2" fontId="16" fillId="5" borderId="3" xfId="0" applyNumberFormat="1" applyFont="1" applyFill="1" applyBorder="1" applyAlignment="1">
      <alignment horizontal="center" vertical="center"/>
    </xf>
    <xf numFmtId="2" fontId="16" fillId="5" borderId="3" xfId="0" applyNumberFormat="1" applyFont="1" applyFill="1" applyBorder="1" applyAlignment="1">
      <alignment horizontal="center" vertical="center" wrapText="1"/>
    </xf>
    <xf numFmtId="0" fontId="35" fillId="3" borderId="3" xfId="0" applyFont="1" applyFill="1" applyBorder="1" applyAlignment="1">
      <alignment horizontal="left" vertical="center"/>
    </xf>
    <xf numFmtId="0" fontId="3" fillId="7" borderId="3" xfId="0" applyFont="1" applyFill="1" applyBorder="1" applyAlignment="1" applyProtection="1">
      <alignment horizontal="center" vertical="center"/>
    </xf>
    <xf numFmtId="0" fontId="41" fillId="10" borderId="3" xfId="0" applyFont="1" applyFill="1" applyBorder="1" applyAlignment="1">
      <alignment horizontal="center"/>
    </xf>
    <xf numFmtId="0" fontId="40" fillId="6" borderId="9" xfId="0" applyFont="1" applyFill="1" applyBorder="1" applyAlignment="1">
      <alignment horizontal="center" vertical="center" wrapText="1"/>
    </xf>
    <xf numFmtId="0" fontId="35" fillId="6" borderId="3" xfId="0" applyFont="1" applyFill="1" applyBorder="1" applyAlignment="1">
      <alignment horizontal="center" vertical="center"/>
    </xf>
    <xf numFmtId="0" fontId="35" fillId="6" borderId="3" xfId="0" applyFont="1" applyFill="1" applyBorder="1" applyAlignment="1">
      <alignment horizontal="center" vertical="center" wrapText="1"/>
    </xf>
    <xf numFmtId="2" fontId="40" fillId="6" borderId="3" xfId="0" applyNumberFormat="1" applyFont="1" applyFill="1" applyBorder="1" applyAlignment="1">
      <alignment horizontal="center" vertical="center" wrapText="1"/>
    </xf>
    <xf numFmtId="0" fontId="40" fillId="6" borderId="3" xfId="0" applyFont="1" applyFill="1" applyBorder="1" applyAlignment="1" applyProtection="1">
      <alignment horizontal="center" vertical="center" wrapText="1"/>
    </xf>
    <xf numFmtId="2" fontId="35" fillId="6" borderId="11" xfId="0" applyNumberFormat="1" applyFont="1" applyFill="1" applyBorder="1" applyAlignment="1">
      <alignment horizontal="center" vertical="center" wrapText="1"/>
    </xf>
    <xf numFmtId="0" fontId="24" fillId="8" borderId="9" xfId="0" applyFont="1" applyFill="1" applyBorder="1" applyAlignment="1">
      <alignment horizontal="center" wrapText="1"/>
    </xf>
    <xf numFmtId="0" fontId="3" fillId="8" borderId="9" xfId="0" applyFont="1" applyFill="1" applyBorder="1" applyAlignment="1">
      <alignment horizontal="center" wrapText="1"/>
    </xf>
    <xf numFmtId="0" fontId="24" fillId="8" borderId="9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/>
    </xf>
    <xf numFmtId="0" fontId="39" fillId="3" borderId="3" xfId="0" applyFont="1" applyFill="1" applyBorder="1"/>
    <xf numFmtId="0" fontId="39" fillId="3" borderId="3" xfId="0" applyFont="1" applyFill="1" applyBorder="1" applyAlignment="1"/>
    <xf numFmtId="0" fontId="39" fillId="3" borderId="3" xfId="0" applyFont="1" applyFill="1" applyBorder="1" applyAlignment="1">
      <alignment horizontal="left" vertical="center"/>
    </xf>
    <xf numFmtId="0" fontId="39" fillId="3" borderId="1" xfId="0" applyFont="1" applyFill="1" applyBorder="1"/>
    <xf numFmtId="0" fontId="39" fillId="3" borderId="3" xfId="0" applyFont="1" applyFill="1" applyBorder="1" applyAlignment="1">
      <alignment wrapText="1"/>
    </xf>
    <xf numFmtId="0" fontId="39" fillId="3" borderId="3" xfId="0" applyFont="1" applyFill="1" applyBorder="1" applyAlignment="1">
      <alignment vertical="center"/>
    </xf>
    <xf numFmtId="0" fontId="17" fillId="5" borderId="9" xfId="0" applyFont="1" applyFill="1" applyBorder="1" applyAlignment="1">
      <alignment horizontal="center" wrapText="1"/>
    </xf>
    <xf numFmtId="0" fontId="41" fillId="5" borderId="4" xfId="0" applyFont="1" applyFill="1" applyBorder="1" applyAlignment="1">
      <alignment vertical="center"/>
    </xf>
    <xf numFmtId="2" fontId="44" fillId="5" borderId="11" xfId="0" applyNumberFormat="1" applyFont="1" applyFill="1" applyBorder="1" applyAlignment="1">
      <alignment horizontal="center" vertical="center"/>
    </xf>
    <xf numFmtId="2" fontId="43" fillId="5" borderId="11" xfId="0" applyNumberFormat="1" applyFont="1" applyFill="1" applyBorder="1" applyAlignment="1">
      <alignment horizontal="center" vertical="center"/>
    </xf>
    <xf numFmtId="1" fontId="19" fillId="9" borderId="16" xfId="0" applyNumberFormat="1" applyFont="1" applyFill="1" applyBorder="1" applyAlignment="1">
      <alignment horizontal="center" vertical="center"/>
    </xf>
    <xf numFmtId="1" fontId="19" fillId="9" borderId="17" xfId="0" applyNumberFormat="1" applyFont="1" applyFill="1" applyBorder="1" applyAlignment="1">
      <alignment horizontal="center" vertical="center"/>
    </xf>
    <xf numFmtId="1" fontId="19" fillId="9" borderId="5" xfId="0" applyNumberFormat="1" applyFont="1" applyFill="1" applyBorder="1" applyAlignment="1">
      <alignment horizontal="center" vertical="center"/>
    </xf>
    <xf numFmtId="2" fontId="16" fillId="5" borderId="3" xfId="0" applyNumberFormat="1" applyFont="1" applyFill="1" applyBorder="1" applyAlignment="1">
      <alignment horizontal="center"/>
    </xf>
    <xf numFmtId="2" fontId="16" fillId="5" borderId="4" xfId="0" applyNumberFormat="1" applyFont="1" applyFill="1" applyBorder="1" applyAlignment="1">
      <alignment horizontal="center"/>
    </xf>
    <xf numFmtId="0" fontId="29" fillId="2" borderId="11" xfId="0" applyFont="1" applyFill="1" applyBorder="1" applyAlignment="1">
      <alignment wrapText="1"/>
    </xf>
    <xf numFmtId="0" fontId="16" fillId="5" borderId="3" xfId="0" applyFont="1" applyFill="1" applyBorder="1" applyAlignment="1">
      <alignment horizontal="center"/>
    </xf>
    <xf numFmtId="0" fontId="16" fillId="5" borderId="3" xfId="0" applyFont="1" applyFill="1" applyBorder="1" applyAlignment="1">
      <alignment horizontal="center" vertical="top" wrapText="1"/>
    </xf>
    <xf numFmtId="0" fontId="16" fillId="5" borderId="4" xfId="0" applyFont="1" applyFill="1" applyBorder="1" applyAlignment="1">
      <alignment horizontal="center"/>
    </xf>
    <xf numFmtId="0" fontId="16" fillId="5" borderId="4" xfId="0" applyFont="1" applyFill="1" applyBorder="1" applyAlignment="1">
      <alignment horizontal="center" wrapText="1"/>
    </xf>
    <xf numFmtId="2" fontId="35" fillId="13" borderId="11" xfId="0" applyNumberFormat="1" applyFont="1" applyFill="1" applyBorder="1" applyAlignment="1">
      <alignment horizontal="center"/>
    </xf>
    <xf numFmtId="2" fontId="24" fillId="13" borderId="11" xfId="0" applyNumberFormat="1" applyFont="1" applyFill="1" applyBorder="1" applyAlignment="1">
      <alignment horizontal="center"/>
    </xf>
    <xf numFmtId="2" fontId="24" fillId="13" borderId="11" xfId="0" applyNumberFormat="1" applyFont="1" applyFill="1" applyBorder="1" applyAlignment="1">
      <alignment horizontal="center" vertical="center"/>
    </xf>
    <xf numFmtId="0" fontId="42" fillId="5" borderId="9" xfId="0" applyFont="1" applyFill="1" applyBorder="1" applyAlignment="1">
      <alignment horizontal="right" vertical="center" wrapText="1"/>
    </xf>
    <xf numFmtId="0" fontId="42" fillId="5" borderId="3" xfId="0" applyFont="1" applyFill="1" applyBorder="1" applyAlignment="1">
      <alignment horizontal="right" vertical="center" wrapText="1"/>
    </xf>
    <xf numFmtId="0" fontId="45" fillId="5" borderId="12" xfId="0" applyFont="1" applyFill="1" applyBorder="1" applyAlignment="1">
      <alignment horizontal="center" vertical="center" wrapText="1"/>
    </xf>
    <xf numFmtId="0" fontId="45" fillId="5" borderId="2" xfId="0" applyFont="1" applyFill="1" applyBorder="1" applyAlignment="1">
      <alignment horizontal="center" vertical="center" wrapText="1"/>
    </xf>
    <xf numFmtId="0" fontId="45" fillId="5" borderId="4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/>
    </xf>
    <xf numFmtId="0" fontId="21" fillId="2" borderId="2" xfId="0" applyFont="1" applyFill="1" applyBorder="1" applyAlignment="1">
      <alignment horizontal="center"/>
    </xf>
    <xf numFmtId="0" fontId="21" fillId="2" borderId="4" xfId="0" applyFont="1" applyFill="1" applyBorder="1" applyAlignment="1">
      <alignment horizontal="center"/>
    </xf>
    <xf numFmtId="0" fontId="16" fillId="5" borderId="12" xfId="0" applyFont="1" applyFill="1" applyBorder="1" applyAlignment="1">
      <alignment horizontal="left" vertical="center" wrapText="1"/>
    </xf>
    <xf numFmtId="0" fontId="16" fillId="5" borderId="2" xfId="0" applyFont="1" applyFill="1" applyBorder="1" applyAlignment="1">
      <alignment horizontal="left" vertical="center" wrapText="1"/>
    </xf>
    <xf numFmtId="0" fontId="44" fillId="5" borderId="1" xfId="0" applyFont="1" applyFill="1" applyBorder="1" applyAlignment="1">
      <alignment horizontal="right" vertical="center"/>
    </xf>
    <xf numFmtId="0" fontId="44" fillId="5" borderId="2" xfId="0" applyFont="1" applyFill="1" applyBorder="1" applyAlignment="1">
      <alignment horizontal="right" vertical="center"/>
    </xf>
    <xf numFmtId="0" fontId="19" fillId="11" borderId="25" xfId="0" applyFont="1" applyFill="1" applyBorder="1" applyAlignment="1">
      <alignment horizontal="center" vertical="center" wrapText="1"/>
    </xf>
    <xf numFmtId="0" fontId="19" fillId="11" borderId="26" xfId="0" applyFont="1" applyFill="1" applyBorder="1" applyAlignment="1">
      <alignment horizontal="center" vertical="center" wrapText="1"/>
    </xf>
    <xf numFmtId="0" fontId="19" fillId="11" borderId="27" xfId="0" applyFont="1" applyFill="1" applyBorder="1" applyAlignment="1">
      <alignment horizontal="center" vertical="center" wrapText="1"/>
    </xf>
    <xf numFmtId="0" fontId="29" fillId="12" borderId="12" xfId="0" applyFont="1" applyFill="1" applyBorder="1" applyAlignment="1">
      <alignment horizontal="center" vertical="center" wrapText="1"/>
    </xf>
    <xf numFmtId="0" fontId="29" fillId="12" borderId="2" xfId="0" applyFont="1" applyFill="1" applyBorder="1" applyAlignment="1">
      <alignment horizontal="center" vertical="center" wrapText="1"/>
    </xf>
    <xf numFmtId="0" fontId="29" fillId="12" borderId="18" xfId="0" applyFont="1" applyFill="1" applyBorder="1" applyAlignment="1">
      <alignment horizontal="center" vertical="center" wrapText="1"/>
    </xf>
    <xf numFmtId="0" fontId="19" fillId="11" borderId="12" xfId="0" applyFont="1" applyFill="1" applyBorder="1" applyAlignment="1">
      <alignment horizontal="center" vertical="center" wrapText="1"/>
    </xf>
    <xf numFmtId="0" fontId="19" fillId="11" borderId="2" xfId="0" applyFont="1" applyFill="1" applyBorder="1" applyAlignment="1">
      <alignment horizontal="center" vertical="center" wrapText="1"/>
    </xf>
    <xf numFmtId="0" fontId="19" fillId="11" borderId="18" xfId="0" applyFont="1" applyFill="1" applyBorder="1" applyAlignment="1">
      <alignment horizontal="center" vertical="center" wrapText="1"/>
    </xf>
    <xf numFmtId="0" fontId="3" fillId="11" borderId="12" xfId="0" applyFont="1" applyFill="1" applyBorder="1" applyAlignment="1">
      <alignment horizontal="center" vertical="center" wrapText="1"/>
    </xf>
    <xf numFmtId="0" fontId="3" fillId="11" borderId="2" xfId="0" applyFont="1" applyFill="1" applyBorder="1" applyAlignment="1">
      <alignment horizontal="center" vertical="center" wrapText="1"/>
    </xf>
    <xf numFmtId="0" fontId="3" fillId="11" borderId="18" xfId="0" applyFont="1" applyFill="1" applyBorder="1" applyAlignment="1">
      <alignment horizontal="center" vertical="center" wrapText="1"/>
    </xf>
    <xf numFmtId="0" fontId="19" fillId="11" borderId="12" xfId="0" applyFont="1" applyFill="1" applyBorder="1" applyAlignment="1">
      <alignment horizontal="center" wrapText="1"/>
    </xf>
    <xf numFmtId="0" fontId="19" fillId="11" borderId="2" xfId="0" applyFont="1" applyFill="1" applyBorder="1" applyAlignment="1">
      <alignment horizontal="center" wrapText="1"/>
    </xf>
    <xf numFmtId="0" fontId="19" fillId="11" borderId="18" xfId="0" applyFont="1" applyFill="1" applyBorder="1" applyAlignment="1">
      <alignment horizontal="center" wrapText="1"/>
    </xf>
    <xf numFmtId="0" fontId="3" fillId="11" borderId="19" xfId="0" applyFont="1" applyFill="1" applyBorder="1" applyAlignment="1">
      <alignment horizontal="center" vertical="center" wrapText="1"/>
    </xf>
    <xf numFmtId="0" fontId="3" fillId="11" borderId="20" xfId="0" applyFont="1" applyFill="1" applyBorder="1" applyAlignment="1">
      <alignment horizontal="center" vertical="center" wrapText="1"/>
    </xf>
    <xf numFmtId="0" fontId="3" fillId="11" borderId="21" xfId="0" applyFont="1" applyFill="1" applyBorder="1" applyAlignment="1">
      <alignment horizontal="center" vertical="center" wrapText="1"/>
    </xf>
    <xf numFmtId="0" fontId="3" fillId="11" borderId="22" xfId="0" applyFont="1" applyFill="1" applyBorder="1" applyAlignment="1">
      <alignment horizontal="center" vertical="center" wrapText="1"/>
    </xf>
    <xf numFmtId="0" fontId="3" fillId="11" borderId="23" xfId="0" applyFont="1" applyFill="1" applyBorder="1" applyAlignment="1">
      <alignment horizontal="center" vertical="center" wrapText="1"/>
    </xf>
    <xf numFmtId="0" fontId="3" fillId="11" borderId="24" xfId="0" applyFont="1" applyFill="1" applyBorder="1" applyAlignment="1">
      <alignment horizontal="center" vertical="center" wrapText="1"/>
    </xf>
    <xf numFmtId="0" fontId="30" fillId="11" borderId="12" xfId="0" applyFont="1" applyFill="1" applyBorder="1" applyAlignment="1">
      <alignment horizontal="center" vertical="center" wrapText="1"/>
    </xf>
    <xf numFmtId="0" fontId="30" fillId="11" borderId="2" xfId="0" applyFont="1" applyFill="1" applyBorder="1" applyAlignment="1">
      <alignment horizontal="center" vertical="center" wrapText="1"/>
    </xf>
    <xf numFmtId="0" fontId="30" fillId="11" borderId="18" xfId="0" applyFont="1" applyFill="1" applyBorder="1" applyAlignment="1">
      <alignment horizontal="center" vertical="center" wrapText="1"/>
    </xf>
    <xf numFmtId="0" fontId="29" fillId="3" borderId="12" xfId="0" applyFont="1" applyFill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center" vertical="center" wrapText="1"/>
    </xf>
    <xf numFmtId="0" fontId="29" fillId="3" borderId="18" xfId="0" applyFont="1" applyFill="1" applyBorder="1" applyAlignment="1">
      <alignment horizontal="center" vertical="center" wrapText="1"/>
    </xf>
    <xf numFmtId="0" fontId="35" fillId="9" borderId="3" xfId="0" applyNumberFormat="1" applyFont="1" applyFill="1" applyBorder="1" applyAlignment="1" applyProtection="1">
      <alignment horizontal="center" wrapText="1"/>
      <protection locked="0"/>
    </xf>
    <xf numFmtId="0" fontId="35" fillId="9" borderId="11" xfId="0" applyNumberFormat="1" applyFont="1" applyFill="1" applyBorder="1" applyAlignment="1" applyProtection="1">
      <alignment horizontal="center" wrapText="1"/>
      <protection locked="0"/>
    </xf>
    <xf numFmtId="0" fontId="8" fillId="3" borderId="13" xfId="0" applyFont="1" applyFill="1" applyBorder="1" applyAlignment="1">
      <alignment horizontal="center" vertical="center" wrapText="1"/>
    </xf>
    <xf numFmtId="0" fontId="0" fillId="3" borderId="7" xfId="0" applyFill="1" applyBorder="1"/>
    <xf numFmtId="0" fontId="0" fillId="3" borderId="14" xfId="0" applyFill="1" applyBorder="1"/>
    <xf numFmtId="0" fontId="35" fillId="9" borderId="3" xfId="0" applyFont="1" applyFill="1" applyBorder="1" applyAlignment="1">
      <alignment horizontal="right" wrapText="1"/>
    </xf>
    <xf numFmtId="2" fontId="35" fillId="9" borderId="5" xfId="0" applyNumberFormat="1" applyFont="1" applyFill="1" applyBorder="1" applyAlignment="1" applyProtection="1">
      <alignment horizontal="center" wrapText="1"/>
      <protection locked="0"/>
    </xf>
    <xf numFmtId="2" fontId="35" fillId="9" borderId="10" xfId="0" applyNumberFormat="1" applyFont="1" applyFill="1" applyBorder="1" applyAlignment="1" applyProtection="1">
      <alignment horizontal="center" wrapText="1"/>
      <protection locked="0"/>
    </xf>
    <xf numFmtId="0" fontId="35" fillId="9" borderId="1" xfId="0" applyFont="1" applyFill="1" applyBorder="1" applyAlignment="1">
      <alignment horizontal="right" wrapText="1"/>
    </xf>
    <xf numFmtId="0" fontId="35" fillId="9" borderId="2" xfId="0" applyFont="1" applyFill="1" applyBorder="1" applyAlignment="1">
      <alignment horizontal="right" wrapText="1"/>
    </xf>
    <xf numFmtId="0" fontId="35" fillId="9" borderId="4" xfId="0" applyFont="1" applyFill="1" applyBorder="1" applyAlignment="1">
      <alignment horizontal="right" wrapText="1"/>
    </xf>
    <xf numFmtId="0" fontId="35" fillId="9" borderId="1" xfId="0" applyFont="1" applyFill="1" applyBorder="1" applyAlignment="1">
      <alignment horizontal="right"/>
    </xf>
    <xf numFmtId="0" fontId="35" fillId="9" borderId="2" xfId="0" applyFont="1" applyFill="1" applyBorder="1" applyAlignment="1">
      <alignment horizontal="right"/>
    </xf>
    <xf numFmtId="0" fontId="35" fillId="9" borderId="4" xfId="0" applyFont="1" applyFill="1" applyBorder="1" applyAlignment="1">
      <alignment horizontal="right"/>
    </xf>
    <xf numFmtId="2" fontId="36" fillId="9" borderId="3" xfId="1" applyNumberFormat="1" applyFont="1" applyFill="1" applyBorder="1" applyAlignment="1" applyProtection="1">
      <alignment horizontal="center"/>
      <protection locked="0"/>
    </xf>
    <xf numFmtId="2" fontId="35" fillId="9" borderId="3" xfId="1" applyNumberFormat="1" applyFont="1" applyFill="1" applyBorder="1" applyAlignment="1" applyProtection="1">
      <alignment horizontal="center"/>
      <protection locked="0"/>
    </xf>
    <xf numFmtId="2" fontId="35" fillId="9" borderId="11" xfId="1" applyNumberFormat="1" applyFont="1" applyFill="1" applyBorder="1" applyAlignment="1" applyProtection="1">
      <alignment horizontal="center"/>
      <protection locked="0"/>
    </xf>
    <xf numFmtId="1" fontId="35" fillId="9" borderId="3" xfId="0" applyNumberFormat="1" applyFont="1" applyFill="1" applyBorder="1" applyAlignment="1" applyProtection="1">
      <alignment horizontal="center" vertical="center" wrapText="1"/>
      <protection locked="0"/>
    </xf>
    <xf numFmtId="1" fontId="35" fillId="9" borderId="11" xfId="0" applyNumberFormat="1" applyFont="1" applyFill="1" applyBorder="1" applyAlignment="1" applyProtection="1">
      <alignment horizontal="center" vertical="center" wrapText="1"/>
      <protection locked="0"/>
    </xf>
    <xf numFmtId="2" fontId="35" fillId="9" borderId="3" xfId="0" applyNumberFormat="1" applyFont="1" applyFill="1" applyBorder="1" applyAlignment="1" applyProtection="1">
      <alignment horizontal="center" vertical="top" wrapText="1"/>
      <protection locked="0"/>
    </xf>
    <xf numFmtId="2" fontId="35" fillId="9" borderId="11" xfId="0" applyNumberFormat="1" applyFont="1" applyFill="1" applyBorder="1" applyAlignment="1" applyProtection="1">
      <alignment horizontal="center" vertical="top" wrapText="1"/>
      <protection locked="0"/>
    </xf>
    <xf numFmtId="1" fontId="35" fillId="9" borderId="3" xfId="0" applyNumberFormat="1" applyFont="1" applyFill="1" applyBorder="1" applyAlignment="1" applyProtection="1">
      <alignment horizontal="center" vertical="top" wrapText="1"/>
      <protection locked="0"/>
    </xf>
    <xf numFmtId="1" fontId="35" fillId="9" borderId="11" xfId="0" applyNumberFormat="1" applyFont="1" applyFill="1" applyBorder="1" applyAlignment="1" applyProtection="1">
      <alignment horizontal="center" vertical="top"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CCFF99"/>
      <color rgb="FF99CCFF"/>
      <color rgb="FFDBBD95"/>
      <color rgb="FF113604"/>
      <color rgb="FF000099"/>
      <color rgb="FFFF9966"/>
      <color rgb="FFFFFF00"/>
      <color rgb="FF00FF00"/>
      <color rgb="FFFBA3E4"/>
      <color rgb="FF66C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1333501</xdr:rowOff>
    </xdr:from>
    <xdr:to>
      <xdr:col>1</xdr:col>
      <xdr:colOff>1762125</xdr:colOff>
      <xdr:row>10</xdr:row>
      <xdr:rowOff>9525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1333501"/>
          <a:ext cx="2238374" cy="178117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</xdr:colOff>
      <xdr:row>0</xdr:row>
      <xdr:rowOff>1333501</xdr:rowOff>
    </xdr:from>
    <xdr:to>
      <xdr:col>1</xdr:col>
      <xdr:colOff>1762125</xdr:colOff>
      <xdr:row>10</xdr:row>
      <xdr:rowOff>9525</xdr:rowOff>
    </xdr:to>
    <xdr:pic>
      <xdr:nvPicPr>
        <xdr:cNvPr id="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1333501"/>
          <a:ext cx="2238374" cy="178117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</xdr:colOff>
      <xdr:row>0</xdr:row>
      <xdr:rowOff>1333501</xdr:rowOff>
    </xdr:from>
    <xdr:to>
      <xdr:col>1</xdr:col>
      <xdr:colOff>1762125</xdr:colOff>
      <xdr:row>10</xdr:row>
      <xdr:rowOff>9525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1333501"/>
          <a:ext cx="2238374" cy="178117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76201</xdr:colOff>
      <xdr:row>0</xdr:row>
      <xdr:rowOff>1333501</xdr:rowOff>
    </xdr:from>
    <xdr:to>
      <xdr:col>1</xdr:col>
      <xdr:colOff>2438401</xdr:colOff>
      <xdr:row>10</xdr:row>
      <xdr:rowOff>9525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1" y="1333501"/>
          <a:ext cx="2838450" cy="178117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AN256"/>
  <sheetViews>
    <sheetView tabSelected="1" workbookViewId="0">
      <selection activeCell="E2" sqref="E2:G2"/>
    </sheetView>
  </sheetViews>
  <sheetFormatPr defaultRowHeight="15"/>
  <cols>
    <col min="1" max="1" width="7.140625" style="1" customWidth="1"/>
    <col min="2" max="2" width="54.140625" style="1" customWidth="1"/>
    <col min="3" max="3" width="10.5703125" style="1" customWidth="1"/>
    <col min="4" max="4" width="12.7109375" style="1" customWidth="1"/>
    <col min="5" max="5" width="8.85546875" style="1" customWidth="1"/>
    <col min="6" max="6" width="9.140625" style="15" customWidth="1"/>
    <col min="7" max="7" width="20" style="17" customWidth="1"/>
    <col min="8" max="8" width="10.140625" style="1" hidden="1" customWidth="1"/>
    <col min="9" max="35" width="0" style="1" hidden="1" customWidth="1"/>
    <col min="36" max="36" width="2" style="1" hidden="1" customWidth="1"/>
    <col min="37" max="16384" width="9.140625" style="1"/>
  </cols>
  <sheetData>
    <row r="1" spans="1:12" ht="106.5" customHeight="1">
      <c r="A1" s="131" t="s">
        <v>266</v>
      </c>
      <c r="B1" s="132"/>
      <c r="C1" s="132"/>
      <c r="D1" s="133"/>
      <c r="E1" s="48" t="s">
        <v>23</v>
      </c>
      <c r="F1" s="49" t="s">
        <v>79</v>
      </c>
      <c r="G1" s="50" t="s">
        <v>191</v>
      </c>
    </row>
    <row r="2" spans="1:12" ht="15" customHeight="1">
      <c r="A2" s="9"/>
      <c r="B2" s="134" t="s">
        <v>27</v>
      </c>
      <c r="C2" s="134"/>
      <c r="D2" s="134"/>
      <c r="E2" s="135"/>
      <c r="F2" s="135"/>
      <c r="G2" s="136"/>
    </row>
    <row r="3" spans="1:12" ht="15" customHeight="1">
      <c r="A3" s="9"/>
      <c r="B3" s="134" t="s">
        <v>29</v>
      </c>
      <c r="C3" s="134"/>
      <c r="D3" s="134"/>
      <c r="E3" s="129"/>
      <c r="F3" s="129"/>
      <c r="G3" s="130"/>
    </row>
    <row r="4" spans="1:12" ht="15" customHeight="1">
      <c r="A4" s="9"/>
      <c r="B4" s="134" t="s">
        <v>58</v>
      </c>
      <c r="C4" s="134"/>
      <c r="D4" s="134"/>
      <c r="E4" s="129"/>
      <c r="F4" s="129"/>
      <c r="G4" s="130"/>
    </row>
    <row r="5" spans="1:12" ht="15" customHeight="1">
      <c r="A5" s="9"/>
      <c r="B5" s="134" t="s">
        <v>28</v>
      </c>
      <c r="C5" s="134"/>
      <c r="D5" s="134"/>
      <c r="E5" s="143"/>
      <c r="F5" s="144"/>
      <c r="G5" s="145"/>
    </row>
    <row r="6" spans="1:12" ht="15" customHeight="1">
      <c r="A6" s="9"/>
      <c r="B6" s="134" t="s">
        <v>72</v>
      </c>
      <c r="C6" s="134"/>
      <c r="D6" s="134"/>
      <c r="E6" s="146"/>
      <c r="F6" s="146"/>
      <c r="G6" s="147"/>
    </row>
    <row r="7" spans="1:12" ht="15.75">
      <c r="A7" s="9"/>
      <c r="B7" s="134" t="s">
        <v>66</v>
      </c>
      <c r="C7" s="134"/>
      <c r="D7" s="134"/>
      <c r="E7" s="148"/>
      <c r="F7" s="148"/>
      <c r="G7" s="149"/>
    </row>
    <row r="8" spans="1:12" ht="15.75">
      <c r="A8" s="9"/>
      <c r="B8" s="134" t="s">
        <v>67</v>
      </c>
      <c r="C8" s="134"/>
      <c r="D8" s="134"/>
      <c r="E8" s="148"/>
      <c r="F8" s="148"/>
      <c r="G8" s="149"/>
    </row>
    <row r="9" spans="1:12" ht="15.75">
      <c r="A9" s="9"/>
      <c r="B9" s="137" t="s">
        <v>25</v>
      </c>
      <c r="C9" s="138"/>
      <c r="D9" s="139"/>
      <c r="E9" s="148"/>
      <c r="F9" s="148"/>
      <c r="G9" s="149"/>
    </row>
    <row r="10" spans="1:12" ht="15.75">
      <c r="A10" s="9"/>
      <c r="B10" s="140" t="s">
        <v>68</v>
      </c>
      <c r="C10" s="141"/>
      <c r="D10" s="142"/>
      <c r="E10" s="150"/>
      <c r="F10" s="150"/>
      <c r="G10" s="151"/>
      <c r="L10" s="2"/>
    </row>
    <row r="11" spans="1:12" ht="21.75" customHeight="1">
      <c r="A11" s="90" t="s">
        <v>41</v>
      </c>
      <c r="B11" s="91"/>
      <c r="C11" s="91"/>
      <c r="D11" s="91"/>
      <c r="E11" s="91"/>
      <c r="F11" s="91"/>
      <c r="G11" s="76">
        <f>G244</f>
        <v>0</v>
      </c>
    </row>
    <row r="12" spans="1:12" ht="38.25">
      <c r="A12" s="57" t="s">
        <v>114</v>
      </c>
      <c r="B12" s="58" t="s">
        <v>0</v>
      </c>
      <c r="C12" s="59" t="s">
        <v>26</v>
      </c>
      <c r="D12" s="60" t="s">
        <v>103</v>
      </c>
      <c r="E12" s="59" t="s">
        <v>1</v>
      </c>
      <c r="F12" s="61" t="s">
        <v>2</v>
      </c>
      <c r="G12" s="62" t="s">
        <v>3</v>
      </c>
    </row>
    <row r="13" spans="1:12" ht="18">
      <c r="A13" s="10"/>
      <c r="B13" s="56" t="s">
        <v>236</v>
      </c>
      <c r="C13" s="8"/>
      <c r="D13" s="6"/>
      <c r="E13" s="5"/>
      <c r="F13" s="13"/>
      <c r="G13" s="11"/>
    </row>
    <row r="14" spans="1:12" ht="15.75">
      <c r="A14" s="65">
        <v>100</v>
      </c>
      <c r="B14" s="54" t="s">
        <v>237</v>
      </c>
      <c r="C14" s="51">
        <f t="shared" ref="C14:C20" si="0">D14*6.67</f>
        <v>1667.5</v>
      </c>
      <c r="D14" s="52">
        <v>250</v>
      </c>
      <c r="E14" s="18" t="s">
        <v>5</v>
      </c>
      <c r="F14" s="55"/>
      <c r="G14" s="87">
        <f t="shared" ref="G14:G17" si="1">(D14*F14)</f>
        <v>0</v>
      </c>
    </row>
    <row r="15" spans="1:12" ht="15.75">
      <c r="A15" s="65">
        <v>101</v>
      </c>
      <c r="B15" s="54" t="s">
        <v>238</v>
      </c>
      <c r="C15" s="51">
        <f t="shared" si="0"/>
        <v>1667.5</v>
      </c>
      <c r="D15" s="52">
        <v>250</v>
      </c>
      <c r="E15" s="18" t="s">
        <v>5</v>
      </c>
      <c r="F15" s="55"/>
      <c r="G15" s="87">
        <f t="shared" si="1"/>
        <v>0</v>
      </c>
    </row>
    <row r="16" spans="1:12" ht="15.75">
      <c r="A16" s="65">
        <v>102</v>
      </c>
      <c r="B16" s="54" t="s">
        <v>239</v>
      </c>
      <c r="C16" s="51">
        <f t="shared" si="0"/>
        <v>1267.3</v>
      </c>
      <c r="D16" s="52">
        <v>190</v>
      </c>
      <c r="E16" s="18" t="s">
        <v>5</v>
      </c>
      <c r="F16" s="55"/>
      <c r="G16" s="87">
        <f t="shared" ref="G16" si="2">(D16*F16)</f>
        <v>0</v>
      </c>
    </row>
    <row r="17" spans="1:7" ht="15.75">
      <c r="A17" s="65">
        <v>103</v>
      </c>
      <c r="B17" s="54" t="s">
        <v>240</v>
      </c>
      <c r="C17" s="51">
        <f t="shared" si="0"/>
        <v>1734.2</v>
      </c>
      <c r="D17" s="52">
        <v>260</v>
      </c>
      <c r="E17" s="18" t="s">
        <v>5</v>
      </c>
      <c r="F17" s="55"/>
      <c r="G17" s="87">
        <f t="shared" si="1"/>
        <v>0</v>
      </c>
    </row>
    <row r="18" spans="1:7" ht="15.75">
      <c r="A18" s="65">
        <v>104</v>
      </c>
      <c r="B18" s="54" t="s">
        <v>243</v>
      </c>
      <c r="C18" s="51">
        <f t="shared" si="0"/>
        <v>28014</v>
      </c>
      <c r="D18" s="52">
        <v>4200</v>
      </c>
      <c r="E18" s="18" t="s">
        <v>5</v>
      </c>
      <c r="F18" s="55"/>
      <c r="G18" s="87">
        <f t="shared" ref="G18" si="3">(D18*F18)</f>
        <v>0</v>
      </c>
    </row>
    <row r="19" spans="1:7" ht="15.75">
      <c r="A19" s="65">
        <v>105</v>
      </c>
      <c r="B19" s="54" t="s">
        <v>242</v>
      </c>
      <c r="C19" s="51">
        <f t="shared" si="0"/>
        <v>3201.6</v>
      </c>
      <c r="D19" s="52">
        <v>480</v>
      </c>
      <c r="E19" s="18" t="s">
        <v>5</v>
      </c>
      <c r="F19" s="55"/>
      <c r="G19" s="87">
        <f t="shared" ref="G19:G20" si="4">(D19*F19)</f>
        <v>0</v>
      </c>
    </row>
    <row r="20" spans="1:7" ht="15.75">
      <c r="A20" s="65">
        <v>106</v>
      </c>
      <c r="B20" s="54" t="s">
        <v>241</v>
      </c>
      <c r="C20" s="51">
        <f t="shared" si="0"/>
        <v>3401.7</v>
      </c>
      <c r="D20" s="52">
        <v>510</v>
      </c>
      <c r="E20" s="18" t="s">
        <v>5</v>
      </c>
      <c r="F20" s="55"/>
      <c r="G20" s="87">
        <f t="shared" si="4"/>
        <v>0</v>
      </c>
    </row>
    <row r="21" spans="1:7" ht="15.75">
      <c r="A21" s="65">
        <v>107</v>
      </c>
      <c r="B21" s="54" t="s">
        <v>244</v>
      </c>
      <c r="C21" s="51">
        <f>D21*6.67</f>
        <v>3468.4</v>
      </c>
      <c r="D21" s="52">
        <v>520</v>
      </c>
      <c r="E21" s="18" t="s">
        <v>5</v>
      </c>
      <c r="F21" s="55"/>
      <c r="G21" s="87">
        <f>(D21*F21)</f>
        <v>0</v>
      </c>
    </row>
    <row r="22" spans="1:7" ht="15.75">
      <c r="A22" s="65">
        <v>108</v>
      </c>
      <c r="B22" s="54" t="s">
        <v>222</v>
      </c>
      <c r="C22" s="51">
        <f>D22*6.67</f>
        <v>1734.2</v>
      </c>
      <c r="D22" s="52">
        <v>260</v>
      </c>
      <c r="E22" s="18" t="s">
        <v>5</v>
      </c>
      <c r="F22" s="55"/>
      <c r="G22" s="87">
        <f>(D22*F22)</f>
        <v>0</v>
      </c>
    </row>
    <row r="23" spans="1:7" ht="15.75">
      <c r="A23" s="65">
        <v>109</v>
      </c>
      <c r="B23" s="54" t="s">
        <v>110</v>
      </c>
      <c r="C23" s="51">
        <f>D23*6.67</f>
        <v>1334</v>
      </c>
      <c r="D23" s="53">
        <v>200</v>
      </c>
      <c r="E23" s="18" t="s">
        <v>5</v>
      </c>
      <c r="F23" s="55"/>
      <c r="G23" s="87">
        <f>(D23*F23)</f>
        <v>0</v>
      </c>
    </row>
    <row r="24" spans="1:7" ht="15.75">
      <c r="A24" s="65">
        <v>110</v>
      </c>
      <c r="B24" s="54" t="s">
        <v>172</v>
      </c>
      <c r="C24" s="51">
        <f t="shared" ref="C24:C93" si="5">D24*6.67</f>
        <v>5002.5</v>
      </c>
      <c r="D24" s="53">
        <v>750</v>
      </c>
      <c r="E24" s="18" t="s">
        <v>5</v>
      </c>
      <c r="F24" s="55"/>
      <c r="G24" s="87">
        <f>(D24*F24)</f>
        <v>0</v>
      </c>
    </row>
    <row r="25" spans="1:7" ht="15.75">
      <c r="A25" s="65">
        <v>111</v>
      </c>
      <c r="B25" s="54" t="s">
        <v>173</v>
      </c>
      <c r="C25" s="51">
        <f t="shared" si="5"/>
        <v>4535.6000000000004</v>
      </c>
      <c r="D25" s="53">
        <v>680</v>
      </c>
      <c r="E25" s="18" t="s">
        <v>5</v>
      </c>
      <c r="F25" s="55"/>
      <c r="G25" s="87">
        <f t="shared" ref="G25" si="6">(D25*F25)</f>
        <v>0</v>
      </c>
    </row>
    <row r="26" spans="1:7" ht="15.75">
      <c r="A26" s="65">
        <v>112</v>
      </c>
      <c r="B26" s="54" t="s">
        <v>193</v>
      </c>
      <c r="C26" s="51">
        <f t="shared" ref="C26:C35" si="7">D26*6.67</f>
        <v>2534.6</v>
      </c>
      <c r="D26" s="53">
        <v>380</v>
      </c>
      <c r="E26" s="18" t="s">
        <v>5</v>
      </c>
      <c r="F26" s="55"/>
      <c r="G26" s="87">
        <f>(D26*F26)</f>
        <v>0</v>
      </c>
    </row>
    <row r="27" spans="1:7" ht="15.75">
      <c r="A27" s="65">
        <v>113</v>
      </c>
      <c r="B27" s="54" t="s">
        <v>128</v>
      </c>
      <c r="C27" s="51">
        <f t="shared" si="7"/>
        <v>2801.4</v>
      </c>
      <c r="D27" s="52">
        <v>420</v>
      </c>
      <c r="E27" s="18" t="s">
        <v>5</v>
      </c>
      <c r="F27" s="55"/>
      <c r="G27" s="87">
        <f t="shared" ref="G27" si="8">(D27*F27)</f>
        <v>0</v>
      </c>
    </row>
    <row r="28" spans="1:7" ht="15.75">
      <c r="A28" s="65">
        <v>114</v>
      </c>
      <c r="B28" s="54" t="s">
        <v>111</v>
      </c>
      <c r="C28" s="51">
        <f t="shared" si="7"/>
        <v>3335</v>
      </c>
      <c r="D28" s="53">
        <v>500</v>
      </c>
      <c r="E28" s="18" t="s">
        <v>5</v>
      </c>
      <c r="F28" s="55"/>
      <c r="G28" s="87">
        <f>(D28*F28)</f>
        <v>0</v>
      </c>
    </row>
    <row r="29" spans="1:7" ht="15.75">
      <c r="A29" s="65">
        <v>115</v>
      </c>
      <c r="B29" s="54" t="s">
        <v>107</v>
      </c>
      <c r="C29" s="51">
        <f t="shared" si="7"/>
        <v>4135.3999999999996</v>
      </c>
      <c r="D29" s="53">
        <v>620</v>
      </c>
      <c r="E29" s="18" t="s">
        <v>5</v>
      </c>
      <c r="F29" s="55"/>
      <c r="G29" s="87">
        <f>(D29*F29)</f>
        <v>0</v>
      </c>
    </row>
    <row r="30" spans="1:7" ht="15.75">
      <c r="A30" s="65">
        <v>116</v>
      </c>
      <c r="B30" s="54" t="s">
        <v>109</v>
      </c>
      <c r="C30" s="51">
        <f t="shared" si="7"/>
        <v>6670</v>
      </c>
      <c r="D30" s="52">
        <v>1000</v>
      </c>
      <c r="E30" s="18" t="s">
        <v>5</v>
      </c>
      <c r="F30" s="55"/>
      <c r="G30" s="87">
        <f>(D30*F30)</f>
        <v>0</v>
      </c>
    </row>
    <row r="31" spans="1:7" ht="15.75">
      <c r="A31" s="65">
        <v>117</v>
      </c>
      <c r="B31" s="54" t="s">
        <v>223</v>
      </c>
      <c r="C31" s="51">
        <f t="shared" si="7"/>
        <v>14007</v>
      </c>
      <c r="D31" s="52">
        <v>2100</v>
      </c>
      <c r="E31" s="18" t="s">
        <v>5</v>
      </c>
      <c r="F31" s="55"/>
      <c r="G31" s="87">
        <f>(D31*F31)</f>
        <v>0</v>
      </c>
    </row>
    <row r="32" spans="1:7" ht="15.75">
      <c r="A32" s="65">
        <v>118</v>
      </c>
      <c r="B32" s="54" t="s">
        <v>129</v>
      </c>
      <c r="C32" s="51">
        <f t="shared" si="7"/>
        <v>14007</v>
      </c>
      <c r="D32" s="52">
        <v>2100</v>
      </c>
      <c r="E32" s="18" t="s">
        <v>5</v>
      </c>
      <c r="F32" s="55"/>
      <c r="G32" s="87">
        <f>(D32*F32)</f>
        <v>0</v>
      </c>
    </row>
    <row r="33" spans="1:39" ht="15.75">
      <c r="A33" s="65">
        <v>119</v>
      </c>
      <c r="B33" s="54" t="s">
        <v>108</v>
      </c>
      <c r="C33" s="51">
        <f t="shared" si="7"/>
        <v>20010</v>
      </c>
      <c r="D33" s="52">
        <v>3000</v>
      </c>
      <c r="E33" s="18" t="s">
        <v>5</v>
      </c>
      <c r="F33" s="55"/>
      <c r="G33" s="87">
        <f t="shared" ref="G33" si="9">(D33*F33)</f>
        <v>0</v>
      </c>
    </row>
    <row r="34" spans="1:39" ht="15.75">
      <c r="A34" s="65">
        <v>120</v>
      </c>
      <c r="B34" s="54" t="s">
        <v>233</v>
      </c>
      <c r="C34" s="51">
        <f t="shared" si="7"/>
        <v>1467.4</v>
      </c>
      <c r="D34" s="53">
        <v>220</v>
      </c>
      <c r="E34" s="18" t="s">
        <v>5</v>
      </c>
      <c r="F34" s="55"/>
      <c r="G34" s="87">
        <f>(D34*F34)</f>
        <v>0</v>
      </c>
    </row>
    <row r="35" spans="1:39" ht="15.75">
      <c r="A35" s="65">
        <v>121</v>
      </c>
      <c r="B35" s="54" t="s">
        <v>228</v>
      </c>
      <c r="C35" s="51">
        <f t="shared" si="7"/>
        <v>1667.5</v>
      </c>
      <c r="D35" s="53">
        <v>250</v>
      </c>
      <c r="E35" s="18" t="s">
        <v>5</v>
      </c>
      <c r="F35" s="55"/>
      <c r="G35" s="87">
        <f t="shared" ref="G35" si="10">(D35*F35)</f>
        <v>0</v>
      </c>
    </row>
    <row r="36" spans="1:39" ht="15.75">
      <c r="A36" s="65">
        <v>122</v>
      </c>
      <c r="B36" s="54" t="s">
        <v>179</v>
      </c>
      <c r="C36" s="51">
        <f t="shared" ref="C36:C40" si="11">D36*6.67</f>
        <v>2067.6999999999998</v>
      </c>
      <c r="D36" s="52">
        <v>310</v>
      </c>
      <c r="E36" s="18" t="s">
        <v>5</v>
      </c>
      <c r="F36" s="55"/>
      <c r="G36" s="87">
        <f t="shared" ref="G36:G40" si="12">(D36*F36)</f>
        <v>0</v>
      </c>
    </row>
    <row r="37" spans="1:39" ht="15.75">
      <c r="A37" s="65">
        <v>123</v>
      </c>
      <c r="B37" s="54" t="s">
        <v>180</v>
      </c>
      <c r="C37" s="51">
        <f t="shared" si="11"/>
        <v>1667.5</v>
      </c>
      <c r="D37" s="52">
        <v>250</v>
      </c>
      <c r="E37" s="18" t="s">
        <v>5</v>
      </c>
      <c r="F37" s="55"/>
      <c r="G37" s="87">
        <f t="shared" si="12"/>
        <v>0</v>
      </c>
    </row>
    <row r="38" spans="1:39" ht="15.75">
      <c r="A38" s="65">
        <v>124</v>
      </c>
      <c r="B38" s="54" t="s">
        <v>181</v>
      </c>
      <c r="C38" s="51">
        <f t="shared" si="11"/>
        <v>1167.25</v>
      </c>
      <c r="D38" s="52">
        <v>175</v>
      </c>
      <c r="E38" s="18" t="s">
        <v>5</v>
      </c>
      <c r="F38" s="55"/>
      <c r="G38" s="87">
        <f t="shared" si="12"/>
        <v>0</v>
      </c>
    </row>
    <row r="39" spans="1:39" ht="15.75">
      <c r="A39" s="65">
        <v>125</v>
      </c>
      <c r="B39" s="54" t="s">
        <v>182</v>
      </c>
      <c r="C39" s="51">
        <f t="shared" si="11"/>
        <v>800.4</v>
      </c>
      <c r="D39" s="52">
        <v>120</v>
      </c>
      <c r="E39" s="18" t="s">
        <v>5</v>
      </c>
      <c r="F39" s="55"/>
      <c r="G39" s="87">
        <f t="shared" si="12"/>
        <v>0</v>
      </c>
    </row>
    <row r="40" spans="1:39" ht="15.75">
      <c r="A40" s="65">
        <v>126</v>
      </c>
      <c r="B40" s="54" t="s">
        <v>183</v>
      </c>
      <c r="C40" s="51">
        <f t="shared" si="11"/>
        <v>1867.6</v>
      </c>
      <c r="D40" s="52">
        <v>280</v>
      </c>
      <c r="E40" s="18" t="s">
        <v>5</v>
      </c>
      <c r="F40" s="55"/>
      <c r="G40" s="87">
        <f t="shared" si="12"/>
        <v>0</v>
      </c>
    </row>
    <row r="41" spans="1:39" ht="15.75">
      <c r="A41" s="65">
        <v>127</v>
      </c>
      <c r="B41" s="54" t="s">
        <v>225</v>
      </c>
      <c r="C41" s="51">
        <f t="shared" ref="C41:C42" si="13">D41*6.67</f>
        <v>1000.5</v>
      </c>
      <c r="D41" s="52">
        <v>150</v>
      </c>
      <c r="E41" s="18" t="s">
        <v>5</v>
      </c>
      <c r="F41" s="55"/>
      <c r="G41" s="87">
        <f t="shared" ref="G41:G42" si="14">(D41*F41)</f>
        <v>0</v>
      </c>
    </row>
    <row r="42" spans="1:39" ht="15.75">
      <c r="A42" s="65">
        <v>128</v>
      </c>
      <c r="B42" s="54" t="s">
        <v>224</v>
      </c>
      <c r="C42" s="51">
        <f t="shared" si="13"/>
        <v>1000.5</v>
      </c>
      <c r="D42" s="52">
        <v>150</v>
      </c>
      <c r="E42" s="18" t="s">
        <v>5</v>
      </c>
      <c r="F42" s="55"/>
      <c r="G42" s="87">
        <f t="shared" si="14"/>
        <v>0</v>
      </c>
      <c r="AM42" s="1" t="s">
        <v>23</v>
      </c>
    </row>
    <row r="43" spans="1:39" ht="15.75">
      <c r="A43" s="65">
        <v>129</v>
      </c>
      <c r="B43" s="54" t="s">
        <v>226</v>
      </c>
      <c r="C43" s="51">
        <f t="shared" ref="C43" si="15">D43*6.67</f>
        <v>1000.5</v>
      </c>
      <c r="D43" s="52">
        <v>150</v>
      </c>
      <c r="E43" s="18" t="s">
        <v>5</v>
      </c>
      <c r="F43" s="55"/>
      <c r="G43" s="87">
        <f t="shared" ref="G43" si="16">(D43*F43)</f>
        <v>0</v>
      </c>
    </row>
    <row r="44" spans="1:39" ht="15.75">
      <c r="A44" s="65">
        <v>130</v>
      </c>
      <c r="B44" s="54" t="s">
        <v>166</v>
      </c>
      <c r="C44" s="51">
        <f t="shared" ref="C44:C46" si="17">D44*6.67</f>
        <v>900.45</v>
      </c>
      <c r="D44" s="52">
        <v>135</v>
      </c>
      <c r="E44" s="18" t="s">
        <v>5</v>
      </c>
      <c r="F44" s="55"/>
      <c r="G44" s="87">
        <f t="shared" ref="G44:G46" si="18">(D44*F44)</f>
        <v>0</v>
      </c>
    </row>
    <row r="45" spans="1:39" ht="15.75">
      <c r="A45" s="65">
        <v>131</v>
      </c>
      <c r="B45" s="54" t="s">
        <v>167</v>
      </c>
      <c r="C45" s="51">
        <f t="shared" si="17"/>
        <v>900.45</v>
      </c>
      <c r="D45" s="52">
        <v>135</v>
      </c>
      <c r="E45" s="18" t="s">
        <v>5</v>
      </c>
      <c r="F45" s="55"/>
      <c r="G45" s="87">
        <f t="shared" si="18"/>
        <v>0</v>
      </c>
    </row>
    <row r="46" spans="1:39" ht="15.75">
      <c r="A46" s="65">
        <v>132</v>
      </c>
      <c r="B46" s="54" t="s">
        <v>169</v>
      </c>
      <c r="C46" s="51">
        <f t="shared" si="17"/>
        <v>2201.1</v>
      </c>
      <c r="D46" s="52">
        <v>330</v>
      </c>
      <c r="E46" s="18" t="s">
        <v>5</v>
      </c>
      <c r="F46" s="55"/>
      <c r="G46" s="87">
        <f t="shared" si="18"/>
        <v>0</v>
      </c>
    </row>
    <row r="47" spans="1:39" ht="15.75">
      <c r="A47" s="65">
        <v>133</v>
      </c>
      <c r="B47" s="54" t="s">
        <v>174</v>
      </c>
      <c r="C47" s="51">
        <f t="shared" si="5"/>
        <v>1534.1</v>
      </c>
      <c r="D47" s="52">
        <v>230</v>
      </c>
      <c r="E47" s="18" t="s">
        <v>5</v>
      </c>
      <c r="F47" s="55"/>
      <c r="G47" s="87">
        <f>(D47*F47)</f>
        <v>0</v>
      </c>
    </row>
    <row r="48" spans="1:39" ht="15.75">
      <c r="A48" s="65">
        <v>134</v>
      </c>
      <c r="B48" s="54" t="s">
        <v>175</v>
      </c>
      <c r="C48" s="51">
        <f t="shared" ref="C48:C49" si="19">D48*6.67</f>
        <v>1534.1</v>
      </c>
      <c r="D48" s="52">
        <v>230</v>
      </c>
      <c r="E48" s="18" t="s">
        <v>5</v>
      </c>
      <c r="F48" s="55"/>
      <c r="G48" s="87">
        <f t="shared" ref="G48:G49" si="20">(D48*F48)</f>
        <v>0</v>
      </c>
    </row>
    <row r="49" spans="1:7" ht="15.75">
      <c r="A49" s="65">
        <v>135</v>
      </c>
      <c r="B49" s="54" t="s">
        <v>176</v>
      </c>
      <c r="C49" s="51">
        <f t="shared" si="19"/>
        <v>1534.1</v>
      </c>
      <c r="D49" s="52">
        <v>230</v>
      </c>
      <c r="E49" s="18" t="s">
        <v>5</v>
      </c>
      <c r="F49" s="55"/>
      <c r="G49" s="87">
        <f t="shared" si="20"/>
        <v>0</v>
      </c>
    </row>
    <row r="50" spans="1:7" ht="15.75">
      <c r="A50" s="65">
        <v>136</v>
      </c>
      <c r="B50" s="54" t="s">
        <v>177</v>
      </c>
      <c r="C50" s="51">
        <f t="shared" ref="C50:C51" si="21">D50*6.67</f>
        <v>1534.1</v>
      </c>
      <c r="D50" s="52">
        <v>230</v>
      </c>
      <c r="E50" s="18" t="s">
        <v>5</v>
      </c>
      <c r="F50" s="55"/>
      <c r="G50" s="87">
        <f t="shared" ref="G50:G51" si="22">(D50*F50)</f>
        <v>0</v>
      </c>
    </row>
    <row r="51" spans="1:7" ht="15.75">
      <c r="A51" s="65">
        <v>137</v>
      </c>
      <c r="B51" s="54" t="s">
        <v>178</v>
      </c>
      <c r="C51" s="51">
        <f t="shared" si="21"/>
        <v>1534.1</v>
      </c>
      <c r="D51" s="52">
        <v>230</v>
      </c>
      <c r="E51" s="18" t="s">
        <v>5</v>
      </c>
      <c r="F51" s="55"/>
      <c r="G51" s="87">
        <f t="shared" si="22"/>
        <v>0</v>
      </c>
    </row>
    <row r="52" spans="1:7" ht="15.75">
      <c r="A52" s="65">
        <v>138</v>
      </c>
      <c r="B52" s="54" t="s">
        <v>195</v>
      </c>
      <c r="C52" s="51">
        <f t="shared" si="5"/>
        <v>2001</v>
      </c>
      <c r="D52" s="52">
        <v>300</v>
      </c>
      <c r="E52" s="18" t="s">
        <v>5</v>
      </c>
      <c r="F52" s="55"/>
      <c r="G52" s="87">
        <f t="shared" ref="G52" si="23">(D52*F52)</f>
        <v>0</v>
      </c>
    </row>
    <row r="53" spans="1:7" ht="15.75">
      <c r="A53" s="65">
        <v>139</v>
      </c>
      <c r="B53" s="54" t="s">
        <v>113</v>
      </c>
      <c r="C53" s="51">
        <f t="shared" si="5"/>
        <v>2334.5</v>
      </c>
      <c r="D53" s="52">
        <v>350</v>
      </c>
      <c r="E53" s="18" t="s">
        <v>5</v>
      </c>
      <c r="F53" s="55"/>
      <c r="G53" s="87">
        <f>(D53*F53)</f>
        <v>0</v>
      </c>
    </row>
    <row r="54" spans="1:7" ht="15.75">
      <c r="A54" s="65">
        <v>140</v>
      </c>
      <c r="B54" s="54" t="s">
        <v>140</v>
      </c>
      <c r="C54" s="51">
        <f t="shared" si="5"/>
        <v>2868.1</v>
      </c>
      <c r="D54" s="52">
        <v>430</v>
      </c>
      <c r="E54" s="18" t="s">
        <v>5</v>
      </c>
      <c r="F54" s="55"/>
      <c r="G54" s="87">
        <f t="shared" ref="G54" si="24">(D54*F54)</f>
        <v>0</v>
      </c>
    </row>
    <row r="55" spans="1:7" ht="15.75">
      <c r="A55" s="65">
        <v>141</v>
      </c>
      <c r="B55" s="54" t="s">
        <v>235</v>
      </c>
      <c r="C55" s="51">
        <f t="shared" ref="C55:C56" si="25">D55*6.67</f>
        <v>533.6</v>
      </c>
      <c r="D55" s="52">
        <v>80</v>
      </c>
      <c r="E55" s="18" t="s">
        <v>5</v>
      </c>
      <c r="F55" s="55"/>
      <c r="G55" s="87">
        <f>(D55*F55)</f>
        <v>0</v>
      </c>
    </row>
    <row r="56" spans="1:7" ht="15.75">
      <c r="A56" s="65">
        <v>142</v>
      </c>
      <c r="B56" s="54" t="s">
        <v>234</v>
      </c>
      <c r="C56" s="51">
        <f t="shared" si="25"/>
        <v>1334</v>
      </c>
      <c r="D56" s="52">
        <v>200</v>
      </c>
      <c r="E56" s="18" t="s">
        <v>5</v>
      </c>
      <c r="F56" s="55"/>
      <c r="G56" s="87">
        <f t="shared" ref="G56" si="26">(D56*F56)</f>
        <v>0</v>
      </c>
    </row>
    <row r="57" spans="1:7" ht="15.75">
      <c r="A57" s="44"/>
      <c r="B57" s="83" t="s">
        <v>80</v>
      </c>
      <c r="C57" s="19"/>
      <c r="D57" s="19"/>
      <c r="E57" s="20"/>
      <c r="F57" s="21"/>
      <c r="G57" s="22"/>
    </row>
    <row r="58" spans="1:7" ht="15.75">
      <c r="A58" s="63">
        <v>200</v>
      </c>
      <c r="B58" s="67" t="s">
        <v>97</v>
      </c>
      <c r="C58" s="51">
        <f t="shared" si="5"/>
        <v>280.14</v>
      </c>
      <c r="D58" s="80">
        <v>42</v>
      </c>
      <c r="E58" s="18" t="s">
        <v>5</v>
      </c>
      <c r="F58" s="55"/>
      <c r="G58" s="88">
        <f>(D58*F58)</f>
        <v>0</v>
      </c>
    </row>
    <row r="59" spans="1:7" ht="15.75">
      <c r="A59" s="63">
        <v>201</v>
      </c>
      <c r="B59" s="67" t="s">
        <v>115</v>
      </c>
      <c r="C59" s="51">
        <f t="shared" si="5"/>
        <v>293.48</v>
      </c>
      <c r="D59" s="80">
        <v>44</v>
      </c>
      <c r="E59" s="18" t="s">
        <v>5</v>
      </c>
      <c r="F59" s="55"/>
      <c r="G59" s="88">
        <f t="shared" ref="G59:G61" si="27">(D59*F59)</f>
        <v>0</v>
      </c>
    </row>
    <row r="60" spans="1:7" ht="15.75">
      <c r="A60" s="63">
        <v>202</v>
      </c>
      <c r="B60" s="68" t="s">
        <v>184</v>
      </c>
      <c r="C60" s="51">
        <f>D60*6.67</f>
        <v>333.5</v>
      </c>
      <c r="D60" s="80">
        <v>50</v>
      </c>
      <c r="E60" s="18" t="s">
        <v>5</v>
      </c>
      <c r="F60" s="55"/>
      <c r="G60" s="88">
        <f t="shared" ref="G60" si="28">(D60*F60)</f>
        <v>0</v>
      </c>
    </row>
    <row r="61" spans="1:7" ht="15.75">
      <c r="A61" s="63">
        <v>203</v>
      </c>
      <c r="B61" s="67" t="s">
        <v>116</v>
      </c>
      <c r="C61" s="51">
        <f t="shared" si="5"/>
        <v>366.85</v>
      </c>
      <c r="D61" s="80">
        <v>55</v>
      </c>
      <c r="E61" s="18" t="s">
        <v>5</v>
      </c>
      <c r="F61" s="55"/>
      <c r="G61" s="88">
        <f t="shared" si="27"/>
        <v>0</v>
      </c>
    </row>
    <row r="62" spans="1:7" ht="15.75">
      <c r="A62" s="63">
        <v>204</v>
      </c>
      <c r="B62" s="67" t="s">
        <v>118</v>
      </c>
      <c r="C62" s="51">
        <f t="shared" si="5"/>
        <v>733.7</v>
      </c>
      <c r="D62" s="80">
        <v>110</v>
      </c>
      <c r="E62" s="18" t="s">
        <v>5</v>
      </c>
      <c r="F62" s="55"/>
      <c r="G62" s="88">
        <f>(D62*F62)</f>
        <v>0</v>
      </c>
    </row>
    <row r="63" spans="1:7" ht="15.75">
      <c r="A63" s="63">
        <v>205</v>
      </c>
      <c r="B63" s="67" t="s">
        <v>112</v>
      </c>
      <c r="C63" s="51">
        <f t="shared" si="5"/>
        <v>1033.8499999999999</v>
      </c>
      <c r="D63" s="80">
        <v>155</v>
      </c>
      <c r="E63" s="18" t="s">
        <v>5</v>
      </c>
      <c r="F63" s="55"/>
      <c r="G63" s="88">
        <f>(D63*F63)</f>
        <v>0</v>
      </c>
    </row>
    <row r="64" spans="1:7" ht="15.75">
      <c r="A64" s="63">
        <v>206</v>
      </c>
      <c r="B64" s="67" t="s">
        <v>197</v>
      </c>
      <c r="C64" s="51">
        <f t="shared" ref="C64" si="29">D64*6.67</f>
        <v>733.7</v>
      </c>
      <c r="D64" s="80">
        <v>110</v>
      </c>
      <c r="E64" s="18" t="s">
        <v>5</v>
      </c>
      <c r="F64" s="55"/>
      <c r="G64" s="88">
        <f>(D64*F64)</f>
        <v>0</v>
      </c>
    </row>
    <row r="65" spans="1:7" ht="15.75">
      <c r="A65" s="63">
        <v>207</v>
      </c>
      <c r="B65" s="67" t="s">
        <v>196</v>
      </c>
      <c r="C65" s="51">
        <f t="shared" si="5"/>
        <v>1000.5</v>
      </c>
      <c r="D65" s="80">
        <v>150</v>
      </c>
      <c r="E65" s="18" t="s">
        <v>5</v>
      </c>
      <c r="F65" s="55"/>
      <c r="G65" s="88">
        <f>(D65*F65)</f>
        <v>0</v>
      </c>
    </row>
    <row r="66" spans="1:7" ht="15.75">
      <c r="A66" s="63">
        <v>208</v>
      </c>
      <c r="B66" s="69" t="s">
        <v>161</v>
      </c>
      <c r="C66" s="51">
        <f>D66*6.67</f>
        <v>1200.5999999999999</v>
      </c>
      <c r="D66" s="52">
        <v>180</v>
      </c>
      <c r="E66" s="18" t="s">
        <v>5</v>
      </c>
      <c r="F66" s="55"/>
      <c r="G66" s="88">
        <f t="shared" ref="G66" si="30">(D66*F66)</f>
        <v>0</v>
      </c>
    </row>
    <row r="67" spans="1:7" ht="15.75">
      <c r="A67" s="63">
        <v>209</v>
      </c>
      <c r="B67" s="69" t="s">
        <v>162</v>
      </c>
      <c r="C67" s="51">
        <f>D67*6.67</f>
        <v>1200.5999999999999</v>
      </c>
      <c r="D67" s="52">
        <v>180</v>
      </c>
      <c r="E67" s="18" t="s">
        <v>5</v>
      </c>
      <c r="F67" s="55"/>
      <c r="G67" s="88">
        <f t="shared" ref="G67:G68" si="31">(D67*F67)</f>
        <v>0</v>
      </c>
    </row>
    <row r="68" spans="1:7" ht="15.75">
      <c r="A68" s="63">
        <v>210</v>
      </c>
      <c r="B68" s="69" t="s">
        <v>106</v>
      </c>
      <c r="C68" s="51">
        <f>D68*6.67</f>
        <v>1200.5999999999999</v>
      </c>
      <c r="D68" s="52">
        <v>180</v>
      </c>
      <c r="E68" s="18" t="s">
        <v>5</v>
      </c>
      <c r="F68" s="55"/>
      <c r="G68" s="88">
        <f t="shared" si="31"/>
        <v>0</v>
      </c>
    </row>
    <row r="69" spans="1:7" ht="15.75">
      <c r="A69" s="63">
        <v>211</v>
      </c>
      <c r="B69" s="69" t="s">
        <v>163</v>
      </c>
      <c r="C69" s="51">
        <f>D69*6.67</f>
        <v>1200.5999999999999</v>
      </c>
      <c r="D69" s="52">
        <v>180</v>
      </c>
      <c r="E69" s="18" t="s">
        <v>5</v>
      </c>
      <c r="F69" s="55"/>
      <c r="G69" s="88">
        <f t="shared" ref="G69:G70" si="32">(D69*F69)</f>
        <v>0</v>
      </c>
    </row>
    <row r="70" spans="1:7" ht="15.75">
      <c r="A70" s="63">
        <v>212</v>
      </c>
      <c r="B70" s="69" t="s">
        <v>164</v>
      </c>
      <c r="C70" s="51">
        <f>D70*6.67</f>
        <v>1200.5999999999999</v>
      </c>
      <c r="D70" s="52">
        <v>180</v>
      </c>
      <c r="E70" s="18" t="s">
        <v>5</v>
      </c>
      <c r="F70" s="55"/>
      <c r="G70" s="88">
        <f t="shared" si="32"/>
        <v>0</v>
      </c>
    </row>
    <row r="71" spans="1:7" ht="15.75">
      <c r="A71" s="63">
        <v>213</v>
      </c>
      <c r="B71" s="69" t="s">
        <v>165</v>
      </c>
      <c r="C71" s="51">
        <f t="shared" ref="C71" si="33">D71*6.67</f>
        <v>1200.5999999999999</v>
      </c>
      <c r="D71" s="52">
        <v>180</v>
      </c>
      <c r="E71" s="18" t="s">
        <v>5</v>
      </c>
      <c r="F71" s="55"/>
      <c r="G71" s="88">
        <f t="shared" ref="G71" si="34">(D71*F71)</f>
        <v>0</v>
      </c>
    </row>
    <row r="72" spans="1:7" ht="15.75">
      <c r="A72" s="63">
        <v>214</v>
      </c>
      <c r="B72" s="67" t="s">
        <v>171</v>
      </c>
      <c r="C72" s="51">
        <f t="shared" si="5"/>
        <v>1000.5</v>
      </c>
      <c r="D72" s="80">
        <v>150</v>
      </c>
      <c r="E72" s="18" t="s">
        <v>5</v>
      </c>
      <c r="F72" s="55"/>
      <c r="G72" s="88">
        <f t="shared" ref="G72" si="35">(D72*F72)</f>
        <v>0</v>
      </c>
    </row>
    <row r="73" spans="1:7" ht="15.75">
      <c r="A73" s="63">
        <v>215</v>
      </c>
      <c r="B73" s="67" t="s">
        <v>89</v>
      </c>
      <c r="C73" s="51">
        <f t="shared" si="5"/>
        <v>1233.95</v>
      </c>
      <c r="D73" s="80">
        <v>185</v>
      </c>
      <c r="E73" s="18" t="s">
        <v>5</v>
      </c>
      <c r="F73" s="55"/>
      <c r="G73" s="88">
        <f t="shared" ref="G73" si="36">(D73*F73)</f>
        <v>0</v>
      </c>
    </row>
    <row r="74" spans="1:7" ht="15.75">
      <c r="A74" s="63">
        <v>216</v>
      </c>
      <c r="B74" s="67" t="s">
        <v>104</v>
      </c>
      <c r="C74" s="51">
        <f t="shared" si="5"/>
        <v>1033.8499999999999</v>
      </c>
      <c r="D74" s="80">
        <v>155</v>
      </c>
      <c r="E74" s="18" t="s">
        <v>5</v>
      </c>
      <c r="F74" s="55"/>
      <c r="G74" s="88">
        <f t="shared" ref="G74:G75" si="37">(D74*F74)</f>
        <v>0</v>
      </c>
    </row>
    <row r="75" spans="1:7" ht="15.75">
      <c r="A75" s="63">
        <v>217</v>
      </c>
      <c r="B75" s="67" t="s">
        <v>105</v>
      </c>
      <c r="C75" s="51">
        <f t="shared" si="5"/>
        <v>1100.55</v>
      </c>
      <c r="D75" s="80">
        <v>165</v>
      </c>
      <c r="E75" s="18" t="s">
        <v>5</v>
      </c>
      <c r="F75" s="55"/>
      <c r="G75" s="88">
        <f t="shared" si="37"/>
        <v>0</v>
      </c>
    </row>
    <row r="76" spans="1:7" ht="15.75">
      <c r="A76" s="63">
        <v>218</v>
      </c>
      <c r="B76" s="67" t="s">
        <v>119</v>
      </c>
      <c r="C76" s="51">
        <f t="shared" si="5"/>
        <v>1133.9000000000001</v>
      </c>
      <c r="D76" s="80">
        <v>170</v>
      </c>
      <c r="E76" s="18" t="s">
        <v>5</v>
      </c>
      <c r="F76" s="55"/>
      <c r="G76" s="88">
        <f>(D76*F76)</f>
        <v>0</v>
      </c>
    </row>
    <row r="77" spans="1:7" ht="15.75">
      <c r="A77" s="63">
        <v>219</v>
      </c>
      <c r="B77" s="67" t="s">
        <v>83</v>
      </c>
      <c r="C77" s="51">
        <f t="shared" si="5"/>
        <v>1334</v>
      </c>
      <c r="D77" s="80">
        <v>200</v>
      </c>
      <c r="E77" s="18" t="s">
        <v>5</v>
      </c>
      <c r="F77" s="55"/>
      <c r="G77" s="88">
        <f>(D77*F77)</f>
        <v>0</v>
      </c>
    </row>
    <row r="78" spans="1:7" ht="15.75">
      <c r="A78" s="63">
        <v>220</v>
      </c>
      <c r="B78" s="67" t="s">
        <v>117</v>
      </c>
      <c r="C78" s="51">
        <f t="shared" si="5"/>
        <v>1300.6500000000001</v>
      </c>
      <c r="D78" s="80">
        <v>195</v>
      </c>
      <c r="E78" s="18" t="s">
        <v>5</v>
      </c>
      <c r="F78" s="55"/>
      <c r="G78" s="88">
        <f t="shared" ref="G78" si="38">(D78*F78)</f>
        <v>0</v>
      </c>
    </row>
    <row r="79" spans="1:7" ht="15.75">
      <c r="A79" s="63">
        <v>221</v>
      </c>
      <c r="B79" s="67" t="s">
        <v>170</v>
      </c>
      <c r="C79" s="51">
        <f t="shared" si="5"/>
        <v>1334</v>
      </c>
      <c r="D79" s="80">
        <v>200</v>
      </c>
      <c r="E79" s="18" t="s">
        <v>5</v>
      </c>
      <c r="F79" s="55"/>
      <c r="G79" s="88">
        <f>(D79*F79)</f>
        <v>0</v>
      </c>
    </row>
    <row r="80" spans="1:7" ht="15.75">
      <c r="A80" s="63">
        <v>222</v>
      </c>
      <c r="B80" s="67" t="s">
        <v>120</v>
      </c>
      <c r="C80" s="51">
        <f t="shared" si="5"/>
        <v>1400.7</v>
      </c>
      <c r="D80" s="80">
        <v>210</v>
      </c>
      <c r="E80" s="18" t="s">
        <v>5</v>
      </c>
      <c r="F80" s="55"/>
      <c r="G80" s="88">
        <f t="shared" ref="G80" si="39">(D80*F80)</f>
        <v>0</v>
      </c>
    </row>
    <row r="81" spans="1:7" ht="15.75">
      <c r="A81" s="63">
        <v>223</v>
      </c>
      <c r="B81" s="67" t="s">
        <v>168</v>
      </c>
      <c r="C81" s="51">
        <f t="shared" si="5"/>
        <v>2334.5</v>
      </c>
      <c r="D81" s="80">
        <v>350</v>
      </c>
      <c r="E81" s="18" t="s">
        <v>5</v>
      </c>
      <c r="F81" s="55"/>
      <c r="G81" s="88">
        <f>(D81*F81)</f>
        <v>0</v>
      </c>
    </row>
    <row r="82" spans="1:7" ht="15.75">
      <c r="A82" s="63">
        <v>224</v>
      </c>
      <c r="B82" s="68" t="s">
        <v>143</v>
      </c>
      <c r="C82" s="51">
        <f>D82*6.67</f>
        <v>1734.2</v>
      </c>
      <c r="D82" s="80">
        <v>260</v>
      </c>
      <c r="E82" s="18" t="s">
        <v>5</v>
      </c>
      <c r="F82" s="55"/>
      <c r="G82" s="88">
        <f>(D82*F82)</f>
        <v>0</v>
      </c>
    </row>
    <row r="83" spans="1:7" ht="15.75">
      <c r="A83" s="45"/>
      <c r="B83" s="83" t="s">
        <v>4</v>
      </c>
      <c r="C83" s="23"/>
      <c r="D83" s="23"/>
      <c r="E83" s="5"/>
      <c r="F83" s="13"/>
      <c r="G83" s="11"/>
    </row>
    <row r="84" spans="1:7" ht="15.75">
      <c r="A84" s="63">
        <v>300</v>
      </c>
      <c r="B84" s="67" t="s">
        <v>90</v>
      </c>
      <c r="C84" s="51">
        <f t="shared" si="5"/>
        <v>133.4</v>
      </c>
      <c r="D84" s="80">
        <v>20</v>
      </c>
      <c r="E84" s="18" t="s">
        <v>5</v>
      </c>
      <c r="F84" s="55"/>
      <c r="G84" s="88">
        <f t="shared" ref="G84:G95" si="40">(D84*F84)</f>
        <v>0</v>
      </c>
    </row>
    <row r="85" spans="1:7" ht="15.75">
      <c r="A85" s="63">
        <v>301</v>
      </c>
      <c r="B85" s="67" t="s">
        <v>30</v>
      </c>
      <c r="C85" s="51">
        <f t="shared" si="5"/>
        <v>160.07999999999998</v>
      </c>
      <c r="D85" s="80">
        <v>24</v>
      </c>
      <c r="E85" s="18" t="s">
        <v>5</v>
      </c>
      <c r="F85" s="55"/>
      <c r="G85" s="88">
        <f t="shared" si="40"/>
        <v>0</v>
      </c>
    </row>
    <row r="86" spans="1:7" ht="15.75">
      <c r="A86" s="63">
        <v>302</v>
      </c>
      <c r="B86" s="67" t="s">
        <v>31</v>
      </c>
      <c r="C86" s="51">
        <f t="shared" si="5"/>
        <v>173.42</v>
      </c>
      <c r="D86" s="80">
        <v>26</v>
      </c>
      <c r="E86" s="18" t="s">
        <v>5</v>
      </c>
      <c r="F86" s="55"/>
      <c r="G86" s="88">
        <f t="shared" si="40"/>
        <v>0</v>
      </c>
    </row>
    <row r="87" spans="1:7" ht="15.75">
      <c r="A87" s="63">
        <v>303</v>
      </c>
      <c r="B87" s="67" t="s">
        <v>32</v>
      </c>
      <c r="C87" s="51">
        <f t="shared" si="5"/>
        <v>186.76</v>
      </c>
      <c r="D87" s="80">
        <v>28</v>
      </c>
      <c r="E87" s="18" t="s">
        <v>5</v>
      </c>
      <c r="F87" s="55"/>
      <c r="G87" s="88">
        <f t="shared" si="40"/>
        <v>0</v>
      </c>
    </row>
    <row r="88" spans="1:7" ht="15.75">
      <c r="A88" s="63">
        <v>304</v>
      </c>
      <c r="B88" s="67" t="s">
        <v>33</v>
      </c>
      <c r="C88" s="51">
        <f t="shared" si="5"/>
        <v>360.18</v>
      </c>
      <c r="D88" s="80">
        <v>54</v>
      </c>
      <c r="E88" s="18" t="s">
        <v>5</v>
      </c>
      <c r="F88" s="55"/>
      <c r="G88" s="88">
        <f t="shared" si="40"/>
        <v>0</v>
      </c>
    </row>
    <row r="89" spans="1:7" ht="15.75">
      <c r="A89" s="63">
        <v>305</v>
      </c>
      <c r="B89" s="67" t="s">
        <v>34</v>
      </c>
      <c r="C89" s="51">
        <f t="shared" si="5"/>
        <v>380.19</v>
      </c>
      <c r="D89" s="80">
        <v>57</v>
      </c>
      <c r="E89" s="18" t="s">
        <v>5</v>
      </c>
      <c r="F89" s="55"/>
      <c r="G89" s="88">
        <f t="shared" si="40"/>
        <v>0</v>
      </c>
    </row>
    <row r="90" spans="1:7" ht="15.75">
      <c r="A90" s="63">
        <v>306</v>
      </c>
      <c r="B90" s="67" t="s">
        <v>35</v>
      </c>
      <c r="C90" s="51">
        <f t="shared" si="5"/>
        <v>400.2</v>
      </c>
      <c r="D90" s="80">
        <v>60</v>
      </c>
      <c r="E90" s="18" t="s">
        <v>5</v>
      </c>
      <c r="F90" s="55"/>
      <c r="G90" s="88">
        <f t="shared" si="40"/>
        <v>0</v>
      </c>
    </row>
    <row r="91" spans="1:7" ht="15.75">
      <c r="A91" s="63">
        <v>307</v>
      </c>
      <c r="B91" s="67" t="s">
        <v>36</v>
      </c>
      <c r="C91" s="51">
        <f t="shared" si="5"/>
        <v>406.87</v>
      </c>
      <c r="D91" s="80">
        <v>61</v>
      </c>
      <c r="E91" s="18" t="s">
        <v>5</v>
      </c>
      <c r="F91" s="55"/>
      <c r="G91" s="88">
        <f t="shared" si="40"/>
        <v>0</v>
      </c>
    </row>
    <row r="92" spans="1:7" ht="15.75">
      <c r="A92" s="63">
        <v>308</v>
      </c>
      <c r="B92" s="67" t="s">
        <v>37</v>
      </c>
      <c r="C92" s="51">
        <f t="shared" si="5"/>
        <v>366.85</v>
      </c>
      <c r="D92" s="80">
        <v>55</v>
      </c>
      <c r="E92" s="18" t="s">
        <v>5</v>
      </c>
      <c r="F92" s="55"/>
      <c r="G92" s="88">
        <f t="shared" si="40"/>
        <v>0</v>
      </c>
    </row>
    <row r="93" spans="1:7" ht="15.75">
      <c r="A93" s="63">
        <v>309</v>
      </c>
      <c r="B93" s="67" t="s">
        <v>38</v>
      </c>
      <c r="C93" s="51">
        <f t="shared" si="5"/>
        <v>386.86</v>
      </c>
      <c r="D93" s="80">
        <v>58</v>
      </c>
      <c r="E93" s="18" t="s">
        <v>5</v>
      </c>
      <c r="F93" s="55"/>
      <c r="G93" s="88">
        <f t="shared" si="40"/>
        <v>0</v>
      </c>
    </row>
    <row r="94" spans="1:7" ht="15.75">
      <c r="A94" s="63">
        <v>310</v>
      </c>
      <c r="B94" s="67" t="s">
        <v>39</v>
      </c>
      <c r="C94" s="51">
        <f t="shared" ref="C94:C156" si="41">D94*6.67</f>
        <v>393.53</v>
      </c>
      <c r="D94" s="80">
        <v>59</v>
      </c>
      <c r="E94" s="18" t="s">
        <v>5</v>
      </c>
      <c r="F94" s="55"/>
      <c r="G94" s="88">
        <f t="shared" si="40"/>
        <v>0</v>
      </c>
    </row>
    <row r="95" spans="1:7" ht="15.75">
      <c r="A95" s="63">
        <v>311</v>
      </c>
      <c r="B95" s="67" t="s">
        <v>40</v>
      </c>
      <c r="C95" s="51">
        <f t="shared" si="41"/>
        <v>413.54</v>
      </c>
      <c r="D95" s="80">
        <v>62</v>
      </c>
      <c r="E95" s="18" t="s">
        <v>5</v>
      </c>
      <c r="F95" s="55"/>
      <c r="G95" s="88">
        <f t="shared" si="40"/>
        <v>0</v>
      </c>
    </row>
    <row r="96" spans="1:7" ht="15.75">
      <c r="A96" s="63">
        <v>312</v>
      </c>
      <c r="B96" s="67" t="s">
        <v>198</v>
      </c>
      <c r="C96" s="51">
        <f t="shared" si="41"/>
        <v>2668</v>
      </c>
      <c r="D96" s="80">
        <v>400</v>
      </c>
      <c r="E96" s="18" t="s">
        <v>5</v>
      </c>
      <c r="F96" s="55"/>
      <c r="G96" s="88">
        <f t="shared" ref="G96:G97" si="42">(D96*F96)</f>
        <v>0</v>
      </c>
    </row>
    <row r="97" spans="1:7" ht="15.75">
      <c r="A97" s="63">
        <v>313</v>
      </c>
      <c r="B97" s="67" t="s">
        <v>75</v>
      </c>
      <c r="C97" s="51">
        <f t="shared" si="41"/>
        <v>1320.66</v>
      </c>
      <c r="D97" s="80">
        <v>198</v>
      </c>
      <c r="E97" s="18" t="s">
        <v>5</v>
      </c>
      <c r="F97" s="55"/>
      <c r="G97" s="88">
        <f t="shared" si="42"/>
        <v>0</v>
      </c>
    </row>
    <row r="98" spans="1:7" ht="15.75">
      <c r="A98" s="63">
        <v>314</v>
      </c>
      <c r="B98" s="67" t="s">
        <v>77</v>
      </c>
      <c r="C98" s="51">
        <f t="shared" si="41"/>
        <v>1580.79</v>
      </c>
      <c r="D98" s="80">
        <v>237</v>
      </c>
      <c r="E98" s="18" t="s">
        <v>5</v>
      </c>
      <c r="F98" s="55"/>
      <c r="G98" s="88">
        <f t="shared" ref="G98" si="43">(D98*F98)</f>
        <v>0</v>
      </c>
    </row>
    <row r="99" spans="1:7" ht="15.75">
      <c r="A99" s="63">
        <v>315</v>
      </c>
      <c r="B99" s="67" t="s">
        <v>185</v>
      </c>
      <c r="C99" s="51">
        <f t="shared" ref="C99" si="44">D99*6.67</f>
        <v>1233.95</v>
      </c>
      <c r="D99" s="80">
        <v>185</v>
      </c>
      <c r="E99" s="18" t="s">
        <v>5</v>
      </c>
      <c r="F99" s="55"/>
      <c r="G99" s="88">
        <f t="shared" ref="G99" si="45">(D99*F99)</f>
        <v>0</v>
      </c>
    </row>
    <row r="100" spans="1:7" ht="15.75">
      <c r="A100" s="44"/>
      <c r="B100" s="83" t="s">
        <v>6</v>
      </c>
      <c r="C100" s="24"/>
      <c r="D100" s="24"/>
      <c r="E100" s="20"/>
      <c r="F100" s="8"/>
      <c r="G100" s="22"/>
    </row>
    <row r="101" spans="1:7" ht="15.75">
      <c r="A101" s="63">
        <v>400</v>
      </c>
      <c r="B101" s="67" t="s">
        <v>42</v>
      </c>
      <c r="C101" s="51">
        <f t="shared" si="41"/>
        <v>767.05</v>
      </c>
      <c r="D101" s="80">
        <v>115</v>
      </c>
      <c r="E101" s="18" t="s">
        <v>5</v>
      </c>
      <c r="F101" s="55"/>
      <c r="G101" s="88">
        <f>(D101*F101)</f>
        <v>0</v>
      </c>
    </row>
    <row r="102" spans="1:7" ht="15.75">
      <c r="A102" s="63">
        <v>401</v>
      </c>
      <c r="B102" s="67" t="s">
        <v>199</v>
      </c>
      <c r="C102" s="51">
        <f t="shared" si="41"/>
        <v>566.95000000000005</v>
      </c>
      <c r="D102" s="80">
        <v>85</v>
      </c>
      <c r="E102" s="18" t="s">
        <v>5</v>
      </c>
      <c r="F102" s="55"/>
      <c r="G102" s="88">
        <f>(D102*F102)</f>
        <v>0</v>
      </c>
    </row>
    <row r="103" spans="1:7" ht="15.75">
      <c r="A103" s="63">
        <v>402</v>
      </c>
      <c r="B103" s="67" t="s">
        <v>200</v>
      </c>
      <c r="C103" s="51">
        <f t="shared" si="41"/>
        <v>500.25</v>
      </c>
      <c r="D103" s="80">
        <v>75</v>
      </c>
      <c r="E103" s="18" t="s">
        <v>5</v>
      </c>
      <c r="F103" s="55"/>
      <c r="G103" s="88">
        <f>(D103*F103)</f>
        <v>0</v>
      </c>
    </row>
    <row r="104" spans="1:7" ht="15.75">
      <c r="A104" s="63">
        <v>403</v>
      </c>
      <c r="B104" s="67" t="s">
        <v>227</v>
      </c>
      <c r="C104" s="51">
        <f t="shared" si="41"/>
        <v>1027.18</v>
      </c>
      <c r="D104" s="80">
        <v>154</v>
      </c>
      <c r="E104" s="18" t="s">
        <v>5</v>
      </c>
      <c r="F104" s="55"/>
      <c r="G104" s="88">
        <f>(D104*F104)</f>
        <v>0</v>
      </c>
    </row>
    <row r="105" spans="1:7" ht="15.75">
      <c r="A105" s="44"/>
      <c r="B105" s="83" t="s">
        <v>7</v>
      </c>
      <c r="C105" s="24"/>
      <c r="D105" s="24"/>
      <c r="E105" s="20"/>
      <c r="F105" s="8"/>
      <c r="G105" s="22"/>
    </row>
    <row r="106" spans="1:7" ht="15.75">
      <c r="A106" s="63">
        <v>500</v>
      </c>
      <c r="B106" s="67" t="s">
        <v>43</v>
      </c>
      <c r="C106" s="51">
        <f t="shared" si="41"/>
        <v>466.9</v>
      </c>
      <c r="D106" s="80">
        <v>70</v>
      </c>
      <c r="E106" s="18" t="s">
        <v>5</v>
      </c>
      <c r="F106" s="55"/>
      <c r="G106" s="88">
        <f t="shared" ref="G106:G116" si="46">(D106*F106)</f>
        <v>0</v>
      </c>
    </row>
    <row r="107" spans="1:7" ht="15.75">
      <c r="A107" s="63">
        <v>501</v>
      </c>
      <c r="B107" s="67" t="s">
        <v>44</v>
      </c>
      <c r="C107" s="51">
        <f t="shared" si="41"/>
        <v>733.7</v>
      </c>
      <c r="D107" s="80">
        <v>110</v>
      </c>
      <c r="E107" s="18" t="s">
        <v>5</v>
      </c>
      <c r="F107" s="55"/>
      <c r="G107" s="88">
        <f t="shared" si="46"/>
        <v>0</v>
      </c>
    </row>
    <row r="108" spans="1:7" ht="15.75">
      <c r="A108" s="63">
        <v>502</v>
      </c>
      <c r="B108" s="67" t="s">
        <v>45</v>
      </c>
      <c r="C108" s="51">
        <f t="shared" si="41"/>
        <v>867.1</v>
      </c>
      <c r="D108" s="80">
        <v>130</v>
      </c>
      <c r="E108" s="18" t="s">
        <v>5</v>
      </c>
      <c r="F108" s="55"/>
      <c r="G108" s="88">
        <f t="shared" si="46"/>
        <v>0</v>
      </c>
    </row>
    <row r="109" spans="1:7" ht="15.75">
      <c r="A109" s="63">
        <v>503</v>
      </c>
      <c r="B109" s="67" t="s">
        <v>74</v>
      </c>
      <c r="C109" s="51">
        <f t="shared" si="41"/>
        <v>1334</v>
      </c>
      <c r="D109" s="80">
        <v>200</v>
      </c>
      <c r="E109" s="18" t="s">
        <v>5</v>
      </c>
      <c r="F109" s="55"/>
      <c r="G109" s="88">
        <f t="shared" si="46"/>
        <v>0</v>
      </c>
    </row>
    <row r="110" spans="1:7" ht="15.75">
      <c r="A110" s="63">
        <v>504</v>
      </c>
      <c r="B110" s="67" t="s">
        <v>46</v>
      </c>
      <c r="C110" s="51">
        <f t="shared" si="41"/>
        <v>1033.8499999999999</v>
      </c>
      <c r="D110" s="80">
        <v>155</v>
      </c>
      <c r="E110" s="18" t="s">
        <v>5</v>
      </c>
      <c r="F110" s="55"/>
      <c r="G110" s="88">
        <f t="shared" si="46"/>
        <v>0</v>
      </c>
    </row>
    <row r="111" spans="1:7" ht="15.75">
      <c r="A111" s="63">
        <v>505</v>
      </c>
      <c r="B111" s="67" t="s">
        <v>61</v>
      </c>
      <c r="C111" s="51">
        <f t="shared" si="41"/>
        <v>1900.95</v>
      </c>
      <c r="D111" s="80">
        <v>285</v>
      </c>
      <c r="E111" s="18" t="s">
        <v>5</v>
      </c>
      <c r="F111" s="55"/>
      <c r="G111" s="88">
        <f t="shared" si="46"/>
        <v>0</v>
      </c>
    </row>
    <row r="112" spans="1:7" ht="15.75">
      <c r="A112" s="63">
        <v>506</v>
      </c>
      <c r="B112" s="67" t="s">
        <v>47</v>
      </c>
      <c r="C112" s="51">
        <f t="shared" si="41"/>
        <v>1534.1</v>
      </c>
      <c r="D112" s="80">
        <v>230</v>
      </c>
      <c r="E112" s="18" t="s">
        <v>5</v>
      </c>
      <c r="F112" s="55"/>
      <c r="G112" s="88">
        <f t="shared" si="46"/>
        <v>0</v>
      </c>
    </row>
    <row r="113" spans="1:9" ht="15.75">
      <c r="A113" s="63">
        <v>507</v>
      </c>
      <c r="B113" s="67" t="s">
        <v>73</v>
      </c>
      <c r="C113" s="51">
        <f t="shared" si="41"/>
        <v>1133.9000000000001</v>
      </c>
      <c r="D113" s="80">
        <v>170</v>
      </c>
      <c r="E113" s="18" t="s">
        <v>5</v>
      </c>
      <c r="F113" s="55"/>
      <c r="G113" s="88">
        <f t="shared" ref="G113:G115" si="47">(D113*F113)</f>
        <v>0</v>
      </c>
    </row>
    <row r="114" spans="1:9" ht="15.75">
      <c r="A114" s="63">
        <v>508</v>
      </c>
      <c r="B114" s="67" t="s">
        <v>141</v>
      </c>
      <c r="C114" s="51">
        <f t="shared" ref="C114:C115" si="48">D114*6.67</f>
        <v>1267.3</v>
      </c>
      <c r="D114" s="80">
        <v>190</v>
      </c>
      <c r="E114" s="18" t="s">
        <v>5</v>
      </c>
      <c r="F114" s="55"/>
      <c r="G114" s="88">
        <f t="shared" si="47"/>
        <v>0</v>
      </c>
    </row>
    <row r="115" spans="1:9" ht="15.75">
      <c r="A115" s="63">
        <v>509</v>
      </c>
      <c r="B115" s="67" t="s">
        <v>142</v>
      </c>
      <c r="C115" s="51">
        <f t="shared" si="48"/>
        <v>1834.25</v>
      </c>
      <c r="D115" s="80">
        <v>275</v>
      </c>
      <c r="E115" s="18" t="s">
        <v>5</v>
      </c>
      <c r="F115" s="55"/>
      <c r="G115" s="88">
        <f t="shared" si="47"/>
        <v>0</v>
      </c>
    </row>
    <row r="116" spans="1:9" ht="15.75">
      <c r="A116" s="63">
        <v>510</v>
      </c>
      <c r="B116" s="67" t="s">
        <v>54</v>
      </c>
      <c r="C116" s="51">
        <f t="shared" si="41"/>
        <v>1734.2</v>
      </c>
      <c r="D116" s="80">
        <v>260</v>
      </c>
      <c r="E116" s="18" t="s">
        <v>5</v>
      </c>
      <c r="F116" s="55"/>
      <c r="G116" s="88">
        <f t="shared" si="46"/>
        <v>0</v>
      </c>
    </row>
    <row r="117" spans="1:9" ht="15.75">
      <c r="A117" s="63">
        <v>511</v>
      </c>
      <c r="B117" s="67" t="s">
        <v>99</v>
      </c>
      <c r="C117" s="51">
        <f t="shared" si="41"/>
        <v>2401.1999999999998</v>
      </c>
      <c r="D117" s="80">
        <v>360</v>
      </c>
      <c r="E117" s="18" t="s">
        <v>5</v>
      </c>
      <c r="F117" s="55"/>
      <c r="G117" s="88">
        <f t="shared" ref="G117" si="49">(D117*F117)</f>
        <v>0</v>
      </c>
    </row>
    <row r="118" spans="1:9" ht="15.75">
      <c r="A118" s="44"/>
      <c r="B118" s="83" t="s">
        <v>201</v>
      </c>
      <c r="C118" s="25"/>
      <c r="D118" s="24" t="s">
        <v>23</v>
      </c>
      <c r="E118" s="20"/>
      <c r="F118" s="21"/>
      <c r="G118" s="22"/>
    </row>
    <row r="119" spans="1:9" ht="15.75">
      <c r="A119" s="63">
        <v>700</v>
      </c>
      <c r="B119" s="68" t="s">
        <v>202</v>
      </c>
      <c r="C119" s="51">
        <f t="shared" si="41"/>
        <v>2334.5</v>
      </c>
      <c r="D119" s="80">
        <v>350</v>
      </c>
      <c r="E119" s="18" t="s">
        <v>5</v>
      </c>
      <c r="F119" s="55"/>
      <c r="G119" s="88">
        <f t="shared" ref="G119:G123" si="50">(D119*F119)</f>
        <v>0</v>
      </c>
    </row>
    <row r="120" spans="1:9" ht="15.75">
      <c r="A120" s="63">
        <v>701</v>
      </c>
      <c r="B120" s="68" t="s">
        <v>203</v>
      </c>
      <c r="C120" s="51">
        <f t="shared" si="41"/>
        <v>2334.5</v>
      </c>
      <c r="D120" s="80">
        <v>350</v>
      </c>
      <c r="E120" s="18" t="s">
        <v>5</v>
      </c>
      <c r="F120" s="55"/>
      <c r="G120" s="88">
        <f t="shared" si="50"/>
        <v>0</v>
      </c>
    </row>
    <row r="121" spans="1:9" ht="15.75">
      <c r="A121" s="63">
        <v>702</v>
      </c>
      <c r="B121" s="68" t="s">
        <v>204</v>
      </c>
      <c r="C121" s="51">
        <f t="shared" si="41"/>
        <v>2334.5</v>
      </c>
      <c r="D121" s="80">
        <v>350</v>
      </c>
      <c r="E121" s="18" t="s">
        <v>5</v>
      </c>
      <c r="F121" s="55"/>
      <c r="G121" s="88">
        <f t="shared" si="50"/>
        <v>0</v>
      </c>
    </row>
    <row r="122" spans="1:9" ht="15.75">
      <c r="A122" s="63">
        <v>703</v>
      </c>
      <c r="B122" s="68" t="s">
        <v>205</v>
      </c>
      <c r="C122" s="51">
        <f t="shared" si="41"/>
        <v>2334.5</v>
      </c>
      <c r="D122" s="80">
        <v>350</v>
      </c>
      <c r="E122" s="18" t="s">
        <v>5</v>
      </c>
      <c r="F122" s="55"/>
      <c r="G122" s="88">
        <f t="shared" si="50"/>
        <v>0</v>
      </c>
      <c r="H122" s="3"/>
      <c r="I122" s="4"/>
    </row>
    <row r="123" spans="1:9" ht="15.75">
      <c r="A123" s="63">
        <v>704</v>
      </c>
      <c r="B123" s="68" t="s">
        <v>206</v>
      </c>
      <c r="C123" s="51">
        <f t="shared" si="41"/>
        <v>2334.5</v>
      </c>
      <c r="D123" s="80">
        <v>350</v>
      </c>
      <c r="E123" s="18" t="s">
        <v>5</v>
      </c>
      <c r="F123" s="55"/>
      <c r="G123" s="88">
        <f t="shared" si="50"/>
        <v>0</v>
      </c>
    </row>
    <row r="124" spans="1:9" ht="15.75">
      <c r="A124" s="63">
        <v>705</v>
      </c>
      <c r="B124" s="68" t="s">
        <v>186</v>
      </c>
      <c r="C124" s="51">
        <f>D124*6.67</f>
        <v>1334</v>
      </c>
      <c r="D124" s="80">
        <v>200</v>
      </c>
      <c r="E124" s="18" t="s">
        <v>5</v>
      </c>
      <c r="F124" s="55"/>
      <c r="G124" s="88">
        <f>(D124*F124)</f>
        <v>0</v>
      </c>
    </row>
    <row r="125" spans="1:9" ht="15.75">
      <c r="A125" s="44"/>
      <c r="B125" s="83" t="s">
        <v>64</v>
      </c>
      <c r="C125" s="25"/>
      <c r="D125" s="80"/>
      <c r="E125" s="20"/>
      <c r="F125" s="21"/>
      <c r="G125" s="22"/>
    </row>
    <row r="126" spans="1:9" ht="15.75">
      <c r="A126" s="63">
        <v>800</v>
      </c>
      <c r="B126" s="68" t="s">
        <v>207</v>
      </c>
      <c r="C126" s="51">
        <f t="shared" si="41"/>
        <v>1667.5</v>
      </c>
      <c r="D126" s="80">
        <v>250</v>
      </c>
      <c r="E126" s="18" t="s">
        <v>5</v>
      </c>
      <c r="F126" s="55"/>
      <c r="G126" s="88">
        <f t="shared" ref="G126:G129" si="51">(D126*F126)</f>
        <v>0</v>
      </c>
    </row>
    <row r="127" spans="1:9" ht="15.75">
      <c r="A127" s="63">
        <v>801</v>
      </c>
      <c r="B127" s="68" t="s">
        <v>208</v>
      </c>
      <c r="C127" s="51">
        <f t="shared" si="41"/>
        <v>1667.5</v>
      </c>
      <c r="D127" s="80">
        <v>250</v>
      </c>
      <c r="E127" s="18" t="s">
        <v>5</v>
      </c>
      <c r="F127" s="55"/>
      <c r="G127" s="88">
        <f t="shared" si="51"/>
        <v>0</v>
      </c>
    </row>
    <row r="128" spans="1:9" ht="15.75">
      <c r="A128" s="63">
        <v>802</v>
      </c>
      <c r="B128" s="68" t="s">
        <v>209</v>
      </c>
      <c r="C128" s="51">
        <f t="shared" si="41"/>
        <v>1667.5</v>
      </c>
      <c r="D128" s="80">
        <v>250</v>
      </c>
      <c r="E128" s="18" t="s">
        <v>5</v>
      </c>
      <c r="F128" s="55"/>
      <c r="G128" s="88">
        <f t="shared" si="51"/>
        <v>0</v>
      </c>
    </row>
    <row r="129" spans="1:7" ht="15.75">
      <c r="A129" s="63">
        <v>803</v>
      </c>
      <c r="B129" s="68" t="s">
        <v>210</v>
      </c>
      <c r="C129" s="51">
        <f t="shared" si="41"/>
        <v>1667.5</v>
      </c>
      <c r="D129" s="80">
        <v>250</v>
      </c>
      <c r="E129" s="18" t="s">
        <v>5</v>
      </c>
      <c r="F129" s="55"/>
      <c r="G129" s="88">
        <f t="shared" si="51"/>
        <v>0</v>
      </c>
    </row>
    <row r="130" spans="1:7" ht="14.25" customHeight="1">
      <c r="A130" s="44"/>
      <c r="B130" s="83" t="s">
        <v>8</v>
      </c>
      <c r="C130" s="25"/>
      <c r="D130" s="24"/>
      <c r="E130" s="20"/>
      <c r="F130" s="8"/>
      <c r="G130" s="22"/>
    </row>
    <row r="131" spans="1:7" ht="15.75">
      <c r="A131" s="63">
        <v>900</v>
      </c>
      <c r="B131" s="67" t="s">
        <v>48</v>
      </c>
      <c r="C131" s="51">
        <f t="shared" si="41"/>
        <v>66.7</v>
      </c>
      <c r="D131" s="80">
        <v>10</v>
      </c>
      <c r="E131" s="18" t="s">
        <v>9</v>
      </c>
      <c r="F131" s="55"/>
      <c r="G131" s="88">
        <f t="shared" ref="G131:G135" si="52">(D131*F131)</f>
        <v>0</v>
      </c>
    </row>
    <row r="132" spans="1:7" ht="15.75">
      <c r="A132" s="63">
        <v>901</v>
      </c>
      <c r="B132" s="67" t="s">
        <v>95</v>
      </c>
      <c r="C132" s="51">
        <f t="shared" si="41"/>
        <v>133.4</v>
      </c>
      <c r="D132" s="80">
        <v>20</v>
      </c>
      <c r="E132" s="18" t="s">
        <v>9</v>
      </c>
      <c r="F132" s="55"/>
      <c r="G132" s="88">
        <f t="shared" si="52"/>
        <v>0</v>
      </c>
    </row>
    <row r="133" spans="1:7" ht="15.75">
      <c r="A133" s="63">
        <v>902</v>
      </c>
      <c r="B133" s="67" t="s">
        <v>94</v>
      </c>
      <c r="C133" s="51">
        <f t="shared" si="41"/>
        <v>186.76</v>
      </c>
      <c r="D133" s="80">
        <v>28</v>
      </c>
      <c r="E133" s="18" t="s">
        <v>9</v>
      </c>
      <c r="F133" s="55"/>
      <c r="G133" s="88">
        <f t="shared" si="52"/>
        <v>0</v>
      </c>
    </row>
    <row r="134" spans="1:7" ht="15.75">
      <c r="A134" s="63">
        <v>903</v>
      </c>
      <c r="B134" s="67" t="s">
        <v>121</v>
      </c>
      <c r="C134" s="51">
        <f t="shared" si="41"/>
        <v>266.8</v>
      </c>
      <c r="D134" s="80">
        <v>40</v>
      </c>
      <c r="E134" s="18" t="s">
        <v>9</v>
      </c>
      <c r="F134" s="55"/>
      <c r="G134" s="88">
        <f t="shared" si="52"/>
        <v>0</v>
      </c>
    </row>
    <row r="135" spans="1:7" ht="15.75">
      <c r="A135" s="63">
        <v>904</v>
      </c>
      <c r="B135" s="67" t="s">
        <v>49</v>
      </c>
      <c r="C135" s="51">
        <f t="shared" si="41"/>
        <v>333.5</v>
      </c>
      <c r="D135" s="80">
        <v>50</v>
      </c>
      <c r="E135" s="18" t="s">
        <v>9</v>
      </c>
      <c r="F135" s="55"/>
      <c r="G135" s="88">
        <f t="shared" si="52"/>
        <v>0</v>
      </c>
    </row>
    <row r="136" spans="1:7" ht="15.75">
      <c r="A136" s="44"/>
      <c r="B136" s="83" t="s">
        <v>10</v>
      </c>
      <c r="C136" s="25"/>
      <c r="D136" s="24"/>
      <c r="E136" s="20"/>
      <c r="F136" s="8"/>
      <c r="G136" s="22"/>
    </row>
    <row r="137" spans="1:7" ht="15.75">
      <c r="A137" s="63">
        <v>1000</v>
      </c>
      <c r="B137" s="67" t="s">
        <v>50</v>
      </c>
      <c r="C137" s="51">
        <f t="shared" si="41"/>
        <v>146.74</v>
      </c>
      <c r="D137" s="80">
        <v>22</v>
      </c>
      <c r="E137" s="18" t="s">
        <v>9</v>
      </c>
      <c r="F137" s="55"/>
      <c r="G137" s="88">
        <f t="shared" ref="G137:G141" si="53">(D137*F137)</f>
        <v>0</v>
      </c>
    </row>
    <row r="138" spans="1:7" ht="15.75">
      <c r="A138" s="63">
        <v>1001</v>
      </c>
      <c r="B138" s="67" t="s">
        <v>51</v>
      </c>
      <c r="C138" s="51">
        <f t="shared" si="41"/>
        <v>253.46</v>
      </c>
      <c r="D138" s="80">
        <v>38</v>
      </c>
      <c r="E138" s="18" t="s">
        <v>9</v>
      </c>
      <c r="F138" s="55"/>
      <c r="G138" s="88">
        <f t="shared" si="53"/>
        <v>0</v>
      </c>
    </row>
    <row r="139" spans="1:7" ht="15.75">
      <c r="A139" s="63">
        <v>1002</v>
      </c>
      <c r="B139" s="67" t="s">
        <v>52</v>
      </c>
      <c r="C139" s="51">
        <f t="shared" si="41"/>
        <v>466.9</v>
      </c>
      <c r="D139" s="80">
        <v>70</v>
      </c>
      <c r="E139" s="18" t="s">
        <v>9</v>
      </c>
      <c r="F139" s="55"/>
      <c r="G139" s="88">
        <f t="shared" si="53"/>
        <v>0</v>
      </c>
    </row>
    <row r="140" spans="1:7" ht="15.75">
      <c r="A140" s="63">
        <v>1003</v>
      </c>
      <c r="B140" s="67" t="s">
        <v>122</v>
      </c>
      <c r="C140" s="51">
        <f t="shared" si="41"/>
        <v>586.96</v>
      </c>
      <c r="D140" s="80">
        <v>88</v>
      </c>
      <c r="E140" s="18" t="s">
        <v>9</v>
      </c>
      <c r="F140" s="55"/>
      <c r="G140" s="88">
        <f t="shared" si="53"/>
        <v>0</v>
      </c>
    </row>
    <row r="141" spans="1:7" ht="15.75">
      <c r="A141" s="63">
        <v>1004</v>
      </c>
      <c r="B141" s="67" t="s">
        <v>123</v>
      </c>
      <c r="C141" s="51">
        <f t="shared" si="41"/>
        <v>773.72</v>
      </c>
      <c r="D141" s="80">
        <v>116</v>
      </c>
      <c r="E141" s="18" t="s">
        <v>9</v>
      </c>
      <c r="F141" s="55"/>
      <c r="G141" s="88">
        <f t="shared" si="53"/>
        <v>0</v>
      </c>
    </row>
    <row r="142" spans="1:7" ht="15.75">
      <c r="A142" s="63">
        <v>1005</v>
      </c>
      <c r="B142" s="67" t="s">
        <v>125</v>
      </c>
      <c r="C142" s="51">
        <f t="shared" si="41"/>
        <v>1200.5999999999999</v>
      </c>
      <c r="D142" s="80">
        <v>180</v>
      </c>
      <c r="E142" s="18" t="s">
        <v>9</v>
      </c>
      <c r="F142" s="55"/>
      <c r="G142" s="88">
        <f t="shared" ref="G142:G143" si="54">(D142*F142)</f>
        <v>0</v>
      </c>
    </row>
    <row r="143" spans="1:7" ht="15.75">
      <c r="A143" s="63">
        <v>1006</v>
      </c>
      <c r="B143" s="67" t="s">
        <v>124</v>
      </c>
      <c r="C143" s="51">
        <f t="shared" si="41"/>
        <v>2401.1999999999998</v>
      </c>
      <c r="D143" s="80">
        <v>360</v>
      </c>
      <c r="E143" s="18" t="s">
        <v>9</v>
      </c>
      <c r="F143" s="55"/>
      <c r="G143" s="88">
        <f t="shared" si="54"/>
        <v>0</v>
      </c>
    </row>
    <row r="144" spans="1:7" ht="15.75">
      <c r="A144" s="44"/>
      <c r="B144" s="83" t="s">
        <v>126</v>
      </c>
      <c r="C144" s="25"/>
      <c r="D144" s="24"/>
      <c r="E144" s="20"/>
      <c r="F144" s="8"/>
      <c r="G144" s="22"/>
    </row>
    <row r="145" spans="1:7" ht="15.75">
      <c r="A145" s="64">
        <v>1100</v>
      </c>
      <c r="B145" s="67" t="s">
        <v>133</v>
      </c>
      <c r="C145" s="51">
        <f t="shared" si="41"/>
        <v>400.2</v>
      </c>
      <c r="D145" s="80">
        <v>60</v>
      </c>
      <c r="E145" s="18" t="s">
        <v>101</v>
      </c>
      <c r="F145" s="55"/>
      <c r="G145" s="88">
        <f t="shared" ref="G145:G151" si="55">(D145*F145)</f>
        <v>0</v>
      </c>
    </row>
    <row r="146" spans="1:7" ht="15" customHeight="1">
      <c r="A146" s="64">
        <v>1101</v>
      </c>
      <c r="B146" s="68" t="s">
        <v>135</v>
      </c>
      <c r="C146" s="51">
        <f t="shared" si="41"/>
        <v>933.8</v>
      </c>
      <c r="D146" s="80">
        <v>140</v>
      </c>
      <c r="E146" s="18" t="s">
        <v>101</v>
      </c>
      <c r="F146" s="55"/>
      <c r="G146" s="88">
        <f t="shared" si="55"/>
        <v>0</v>
      </c>
    </row>
    <row r="147" spans="1:7" ht="15.75">
      <c r="A147" s="64">
        <v>1102</v>
      </c>
      <c r="B147" s="68" t="s">
        <v>134</v>
      </c>
      <c r="C147" s="51">
        <f t="shared" si="41"/>
        <v>1200.5999999999999</v>
      </c>
      <c r="D147" s="80">
        <v>180</v>
      </c>
      <c r="E147" s="18" t="s">
        <v>101</v>
      </c>
      <c r="F147" s="55"/>
      <c r="G147" s="88">
        <f t="shared" si="55"/>
        <v>0</v>
      </c>
    </row>
    <row r="148" spans="1:7" ht="15.75">
      <c r="A148" s="64">
        <v>1104</v>
      </c>
      <c r="B148" s="68" t="s">
        <v>136</v>
      </c>
      <c r="C148" s="51">
        <f t="shared" si="41"/>
        <v>2067.6999999999998</v>
      </c>
      <c r="D148" s="80">
        <v>310</v>
      </c>
      <c r="E148" s="18" t="s">
        <v>101</v>
      </c>
      <c r="F148" s="55"/>
      <c r="G148" s="88">
        <f t="shared" si="55"/>
        <v>0</v>
      </c>
    </row>
    <row r="149" spans="1:7" ht="15" customHeight="1">
      <c r="A149" s="64">
        <v>1105</v>
      </c>
      <c r="B149" s="68" t="s">
        <v>137</v>
      </c>
      <c r="C149" s="51">
        <f t="shared" si="41"/>
        <v>4662.33</v>
      </c>
      <c r="D149" s="80">
        <v>699</v>
      </c>
      <c r="E149" s="18" t="s">
        <v>101</v>
      </c>
      <c r="F149" s="55"/>
      <c r="G149" s="88">
        <f t="shared" si="55"/>
        <v>0</v>
      </c>
    </row>
    <row r="150" spans="1:7" ht="15.75">
      <c r="A150" s="64">
        <v>1106</v>
      </c>
      <c r="B150" s="68" t="s">
        <v>138</v>
      </c>
      <c r="C150" s="51">
        <f t="shared" si="41"/>
        <v>12006</v>
      </c>
      <c r="D150" s="80">
        <v>1800</v>
      </c>
      <c r="E150" s="18" t="s">
        <v>101</v>
      </c>
      <c r="F150" s="55"/>
      <c r="G150" s="88">
        <f t="shared" si="55"/>
        <v>0</v>
      </c>
    </row>
    <row r="151" spans="1:7" ht="15.75">
      <c r="A151" s="64">
        <v>1107</v>
      </c>
      <c r="B151" s="68" t="s">
        <v>139</v>
      </c>
      <c r="C151" s="51">
        <f t="shared" si="41"/>
        <v>22678</v>
      </c>
      <c r="D151" s="80">
        <v>3400</v>
      </c>
      <c r="E151" s="18" t="s">
        <v>101</v>
      </c>
      <c r="F151" s="55"/>
      <c r="G151" s="88">
        <f t="shared" si="55"/>
        <v>0</v>
      </c>
    </row>
    <row r="152" spans="1:7" ht="15.75">
      <c r="A152" s="44"/>
      <c r="B152" s="83" t="s">
        <v>11</v>
      </c>
      <c r="C152" s="25"/>
      <c r="D152" s="24"/>
      <c r="E152" s="20"/>
      <c r="F152" s="8"/>
      <c r="G152" s="22"/>
    </row>
    <row r="153" spans="1:7" ht="15.75">
      <c r="A153" s="63">
        <v>1200</v>
      </c>
      <c r="B153" s="68" t="s">
        <v>81</v>
      </c>
      <c r="C153" s="51">
        <f t="shared" si="41"/>
        <v>260.13</v>
      </c>
      <c r="D153" s="80">
        <v>39</v>
      </c>
      <c r="E153" s="18" t="s">
        <v>102</v>
      </c>
      <c r="F153" s="55"/>
      <c r="G153" s="88">
        <f>(D153*F153)</f>
        <v>0</v>
      </c>
    </row>
    <row r="154" spans="1:7" ht="15.75">
      <c r="A154" s="63">
        <v>1201</v>
      </c>
      <c r="B154" s="68" t="s">
        <v>82</v>
      </c>
      <c r="C154" s="51">
        <f t="shared" si="41"/>
        <v>326.83</v>
      </c>
      <c r="D154" s="80">
        <v>49</v>
      </c>
      <c r="E154" s="18" t="s">
        <v>102</v>
      </c>
      <c r="F154" s="55"/>
      <c r="G154" s="88">
        <f>(D154*F154)</f>
        <v>0</v>
      </c>
    </row>
    <row r="155" spans="1:7" ht="15" customHeight="1">
      <c r="A155" s="44"/>
      <c r="B155" s="83" t="s">
        <v>12</v>
      </c>
      <c r="C155" s="25"/>
      <c r="D155" s="24"/>
      <c r="E155" s="20"/>
      <c r="F155" s="8"/>
      <c r="G155" s="22"/>
    </row>
    <row r="156" spans="1:7" ht="15.75">
      <c r="A156" s="63">
        <v>1300</v>
      </c>
      <c r="B156" s="68" t="s">
        <v>76</v>
      </c>
      <c r="C156" s="51">
        <f t="shared" si="41"/>
        <v>233.45</v>
      </c>
      <c r="D156" s="80">
        <v>35</v>
      </c>
      <c r="E156" s="18" t="s">
        <v>5</v>
      </c>
      <c r="F156" s="55"/>
      <c r="G156" s="88">
        <f t="shared" ref="G156:G161" si="56">(D156*F156)</f>
        <v>0</v>
      </c>
    </row>
    <row r="157" spans="1:7" ht="15.75">
      <c r="A157" s="63">
        <v>1301</v>
      </c>
      <c r="B157" s="68" t="s">
        <v>62</v>
      </c>
      <c r="C157" s="51">
        <f t="shared" ref="C157:C168" si="57">D157*6.67</f>
        <v>440.21999999999997</v>
      </c>
      <c r="D157" s="80">
        <v>66</v>
      </c>
      <c r="E157" s="18" t="s">
        <v>5</v>
      </c>
      <c r="F157" s="55"/>
      <c r="G157" s="88">
        <f t="shared" si="56"/>
        <v>0</v>
      </c>
    </row>
    <row r="158" spans="1:7" ht="15.75">
      <c r="A158" s="63">
        <v>1302</v>
      </c>
      <c r="B158" s="68" t="s">
        <v>53</v>
      </c>
      <c r="C158" s="51">
        <f t="shared" si="57"/>
        <v>600.29999999999995</v>
      </c>
      <c r="D158" s="80">
        <v>90</v>
      </c>
      <c r="E158" s="18" t="s">
        <v>5</v>
      </c>
      <c r="F158" s="55"/>
      <c r="G158" s="88">
        <f t="shared" si="56"/>
        <v>0</v>
      </c>
    </row>
    <row r="159" spans="1:7" ht="15" customHeight="1">
      <c r="A159" s="63">
        <v>1303</v>
      </c>
      <c r="B159" s="68" t="s">
        <v>78</v>
      </c>
      <c r="C159" s="51">
        <f t="shared" si="57"/>
        <v>900.45</v>
      </c>
      <c r="D159" s="80">
        <v>135</v>
      </c>
      <c r="E159" s="18" t="s">
        <v>5</v>
      </c>
      <c r="F159" s="55"/>
      <c r="G159" s="88">
        <f t="shared" si="56"/>
        <v>0</v>
      </c>
    </row>
    <row r="160" spans="1:7" ht="15" customHeight="1">
      <c r="A160" s="63">
        <v>1304</v>
      </c>
      <c r="B160" s="68" t="s">
        <v>144</v>
      </c>
      <c r="C160" s="51">
        <f t="shared" si="57"/>
        <v>1400.7</v>
      </c>
      <c r="D160" s="80">
        <v>210</v>
      </c>
      <c r="E160" s="18" t="s">
        <v>5</v>
      </c>
      <c r="F160" s="55"/>
      <c r="G160" s="88">
        <f t="shared" si="56"/>
        <v>0</v>
      </c>
    </row>
    <row r="161" spans="1:7" ht="15.75">
      <c r="A161" s="63">
        <v>1305</v>
      </c>
      <c r="B161" s="68" t="s">
        <v>63</v>
      </c>
      <c r="C161" s="51">
        <f t="shared" si="57"/>
        <v>1734.2</v>
      </c>
      <c r="D161" s="80">
        <v>260</v>
      </c>
      <c r="E161" s="18" t="s">
        <v>5</v>
      </c>
      <c r="F161" s="55"/>
      <c r="G161" s="88">
        <f t="shared" si="56"/>
        <v>0</v>
      </c>
    </row>
    <row r="162" spans="1:7" ht="15.75">
      <c r="A162" s="44"/>
      <c r="B162" s="83" t="s">
        <v>13</v>
      </c>
      <c r="C162" s="25"/>
      <c r="D162" s="24"/>
      <c r="E162" s="20"/>
      <c r="F162" s="8"/>
      <c r="G162" s="22"/>
    </row>
    <row r="163" spans="1:7" ht="15.75">
      <c r="A163" s="63">
        <v>1400</v>
      </c>
      <c r="B163" s="68" t="s">
        <v>131</v>
      </c>
      <c r="C163" s="51">
        <f t="shared" si="57"/>
        <v>266.8</v>
      </c>
      <c r="D163" s="80">
        <v>40</v>
      </c>
      <c r="E163" s="18" t="s">
        <v>5</v>
      </c>
      <c r="F163" s="55"/>
      <c r="G163" s="88">
        <f>(D163*F163)</f>
        <v>0</v>
      </c>
    </row>
    <row r="164" spans="1:7" ht="15" customHeight="1">
      <c r="A164" s="63">
        <v>1401</v>
      </c>
      <c r="B164" s="68" t="s">
        <v>132</v>
      </c>
      <c r="C164" s="51">
        <f t="shared" si="57"/>
        <v>733.7</v>
      </c>
      <c r="D164" s="80">
        <v>110</v>
      </c>
      <c r="E164" s="18" t="s">
        <v>5</v>
      </c>
      <c r="F164" s="55"/>
      <c r="G164" s="88">
        <f>(D164*F164)</f>
        <v>0</v>
      </c>
    </row>
    <row r="165" spans="1:7" s="12" customFormat="1" ht="15.75" customHeight="1">
      <c r="A165" s="63">
        <v>1402</v>
      </c>
      <c r="B165" s="68" t="s">
        <v>84</v>
      </c>
      <c r="C165" s="51">
        <f t="shared" si="57"/>
        <v>400.2</v>
      </c>
      <c r="D165" s="80">
        <v>60</v>
      </c>
      <c r="E165" s="18" t="s">
        <v>5</v>
      </c>
      <c r="F165" s="55"/>
      <c r="G165" s="88">
        <f>(D165*F165)</f>
        <v>0</v>
      </c>
    </row>
    <row r="166" spans="1:7" s="12" customFormat="1" ht="15.75" customHeight="1">
      <c r="A166" s="63">
        <v>1403</v>
      </c>
      <c r="B166" s="68" t="s">
        <v>194</v>
      </c>
      <c r="C166" s="51">
        <f t="shared" ref="C166" si="58">D166*6.67</f>
        <v>586.96</v>
      </c>
      <c r="D166" s="80">
        <v>88</v>
      </c>
      <c r="E166" s="18" t="s">
        <v>5</v>
      </c>
      <c r="F166" s="55"/>
      <c r="G166" s="88">
        <f>(D166*F166)</f>
        <v>0</v>
      </c>
    </row>
    <row r="167" spans="1:7" ht="15.75">
      <c r="A167" s="44"/>
      <c r="B167" s="83" t="s">
        <v>20</v>
      </c>
      <c r="C167" s="20"/>
      <c r="D167" s="20"/>
      <c r="E167" s="20"/>
      <c r="F167" s="8"/>
      <c r="G167" s="22"/>
    </row>
    <row r="168" spans="1:7" ht="15.75">
      <c r="A168" s="63">
        <v>1502</v>
      </c>
      <c r="B168" s="68" t="s">
        <v>246</v>
      </c>
      <c r="C168" s="51">
        <f t="shared" si="57"/>
        <v>1000.5</v>
      </c>
      <c r="D168" s="80">
        <v>150</v>
      </c>
      <c r="E168" s="18" t="s">
        <v>5</v>
      </c>
      <c r="F168" s="55"/>
      <c r="G168" s="88">
        <f t="shared" ref="G168" si="59">(D168*F168)</f>
        <v>0</v>
      </c>
    </row>
    <row r="169" spans="1:7" ht="31.5">
      <c r="A169" s="46"/>
      <c r="B169" s="84" t="s">
        <v>100</v>
      </c>
      <c r="C169" s="95"/>
      <c r="D169" s="96"/>
      <c r="E169" s="97"/>
      <c r="F169" s="26"/>
      <c r="G169" s="27"/>
    </row>
    <row r="170" spans="1:7" ht="15.75">
      <c r="A170" s="63">
        <v>1600</v>
      </c>
      <c r="B170" s="70" t="s">
        <v>14</v>
      </c>
      <c r="C170" s="77"/>
      <c r="D170" s="81">
        <v>330</v>
      </c>
      <c r="E170" s="18" t="s">
        <v>5</v>
      </c>
      <c r="F170" s="55"/>
      <c r="G170" s="88">
        <f>(D170*F170)</f>
        <v>0</v>
      </c>
    </row>
    <row r="171" spans="1:7" ht="15.75">
      <c r="A171" s="63">
        <v>1601</v>
      </c>
      <c r="B171" s="70" t="s">
        <v>96</v>
      </c>
      <c r="C171" s="78"/>
      <c r="D171" s="81">
        <v>450</v>
      </c>
      <c r="E171" s="18" t="s">
        <v>5</v>
      </c>
      <c r="F171" s="55"/>
      <c r="G171" s="88">
        <f>(D171*F171)</f>
        <v>0</v>
      </c>
    </row>
    <row r="172" spans="1:7" ht="15.75">
      <c r="A172" s="63">
        <v>1602</v>
      </c>
      <c r="B172" s="70" t="s">
        <v>127</v>
      </c>
      <c r="C172" s="78"/>
      <c r="D172" s="81">
        <v>799</v>
      </c>
      <c r="E172" s="18" t="s">
        <v>5</v>
      </c>
      <c r="F172" s="55"/>
      <c r="G172" s="88">
        <f>(D172*F172)</f>
        <v>0</v>
      </c>
    </row>
    <row r="173" spans="1:7" ht="15.75">
      <c r="A173" s="63">
        <v>1603</v>
      </c>
      <c r="B173" s="70" t="s">
        <v>145</v>
      </c>
      <c r="C173" s="78"/>
      <c r="D173" s="81">
        <v>920</v>
      </c>
      <c r="E173" s="18" t="s">
        <v>5</v>
      </c>
      <c r="F173" s="55"/>
      <c r="G173" s="88">
        <f>(D173*F173)</f>
        <v>0</v>
      </c>
    </row>
    <row r="174" spans="1:7" ht="15.75">
      <c r="A174" s="63">
        <v>1604</v>
      </c>
      <c r="B174" s="70" t="s">
        <v>245</v>
      </c>
      <c r="C174" s="79"/>
      <c r="D174" s="81">
        <v>1400</v>
      </c>
      <c r="E174" s="18" t="s">
        <v>5</v>
      </c>
      <c r="F174" s="55"/>
      <c r="G174" s="88">
        <f>(D174*F174)</f>
        <v>0</v>
      </c>
    </row>
    <row r="175" spans="1:7" ht="15" customHeight="1">
      <c r="A175" s="47"/>
      <c r="B175" s="85" t="s">
        <v>15</v>
      </c>
      <c r="C175" s="28"/>
      <c r="D175" s="29"/>
      <c r="E175" s="29"/>
      <c r="F175" s="29"/>
      <c r="G175" s="30"/>
    </row>
    <row r="176" spans="1:7" ht="15" customHeight="1">
      <c r="A176" s="63">
        <v>1700</v>
      </c>
      <c r="B176" s="67" t="s">
        <v>85</v>
      </c>
      <c r="C176" s="51">
        <f t="shared" ref="C176:C179" si="60">D176*6.67</f>
        <v>633.65</v>
      </c>
      <c r="D176" s="80">
        <v>95</v>
      </c>
      <c r="E176" s="18" t="s">
        <v>5</v>
      </c>
      <c r="F176" s="55"/>
      <c r="G176" s="88">
        <f>(D176*F176)</f>
        <v>0</v>
      </c>
    </row>
    <row r="177" spans="1:37" ht="15.75">
      <c r="A177" s="63">
        <v>1701</v>
      </c>
      <c r="B177" s="67" t="s">
        <v>98</v>
      </c>
      <c r="C177" s="51">
        <f t="shared" si="60"/>
        <v>1300.6500000000001</v>
      </c>
      <c r="D177" s="80">
        <v>195</v>
      </c>
      <c r="E177" s="18" t="s">
        <v>5</v>
      </c>
      <c r="F177" s="55"/>
      <c r="G177" s="88">
        <f>(D177*F177)</f>
        <v>0</v>
      </c>
    </row>
    <row r="178" spans="1:37" ht="15.75">
      <c r="A178" s="63">
        <v>1702</v>
      </c>
      <c r="B178" s="67" t="s">
        <v>86</v>
      </c>
      <c r="C178" s="51">
        <f t="shared" si="60"/>
        <v>1634.15</v>
      </c>
      <c r="D178" s="80">
        <v>245</v>
      </c>
      <c r="E178" s="18" t="s">
        <v>5</v>
      </c>
      <c r="F178" s="55"/>
      <c r="G178" s="88">
        <f>(D178*F178)</f>
        <v>0</v>
      </c>
    </row>
    <row r="179" spans="1:37" ht="15.75">
      <c r="A179" s="63">
        <v>1703</v>
      </c>
      <c r="B179" s="67" t="s">
        <v>87</v>
      </c>
      <c r="C179" s="51">
        <f t="shared" si="60"/>
        <v>1767.55</v>
      </c>
      <c r="D179" s="80">
        <v>265</v>
      </c>
      <c r="E179" s="18" t="s">
        <v>5</v>
      </c>
      <c r="F179" s="55"/>
      <c r="G179" s="88">
        <f>(D179*F179)</f>
        <v>0</v>
      </c>
    </row>
    <row r="180" spans="1:37" ht="15" customHeight="1">
      <c r="A180" s="63">
        <v>1704</v>
      </c>
      <c r="B180" s="67" t="s">
        <v>88</v>
      </c>
      <c r="C180" s="51">
        <f>D180*6.67</f>
        <v>3201.6</v>
      </c>
      <c r="D180" s="80">
        <v>480</v>
      </c>
      <c r="E180" s="18" t="s">
        <v>5</v>
      </c>
      <c r="F180" s="55"/>
      <c r="G180" s="88">
        <f>(D180*F180)</f>
        <v>0</v>
      </c>
    </row>
    <row r="181" spans="1:37" ht="20.25" customHeight="1">
      <c r="A181" s="92" t="s">
        <v>16</v>
      </c>
      <c r="B181" s="93"/>
      <c r="C181" s="93"/>
      <c r="D181" s="93"/>
      <c r="E181" s="94"/>
      <c r="F181" s="31"/>
      <c r="G181" s="32"/>
      <c r="AK181" s="1" t="s">
        <v>23</v>
      </c>
    </row>
    <row r="182" spans="1:37" ht="16.5" customHeight="1">
      <c r="A182" s="33"/>
      <c r="B182" s="86" t="s">
        <v>24</v>
      </c>
      <c r="C182" s="34"/>
      <c r="D182" s="34"/>
      <c r="E182" s="34"/>
      <c r="F182" s="35"/>
      <c r="G182" s="30"/>
    </row>
    <row r="183" spans="1:37" ht="15.75">
      <c r="A183" s="63">
        <v>1800</v>
      </c>
      <c r="B183" s="67" t="s">
        <v>147</v>
      </c>
      <c r="C183" s="51">
        <f t="shared" ref="C183:C243" si="61">D183*6.67</f>
        <v>600.29999999999995</v>
      </c>
      <c r="D183" s="80">
        <v>90</v>
      </c>
      <c r="E183" s="18" t="s">
        <v>5</v>
      </c>
      <c r="F183" s="55"/>
      <c r="G183" s="88">
        <f t="shared" ref="G183:G188" si="62">(D183*F183)</f>
        <v>0</v>
      </c>
    </row>
    <row r="184" spans="1:37" ht="15.75">
      <c r="A184" s="63">
        <v>1801</v>
      </c>
      <c r="B184" s="67" t="s">
        <v>146</v>
      </c>
      <c r="C184" s="51">
        <f t="shared" si="61"/>
        <v>600.29999999999995</v>
      </c>
      <c r="D184" s="80">
        <v>90</v>
      </c>
      <c r="E184" s="18" t="s">
        <v>5</v>
      </c>
      <c r="F184" s="55"/>
      <c r="G184" s="88">
        <f t="shared" si="62"/>
        <v>0</v>
      </c>
    </row>
    <row r="185" spans="1:37" ht="15.75">
      <c r="A185" s="63">
        <v>1802</v>
      </c>
      <c r="B185" s="67" t="s">
        <v>148</v>
      </c>
      <c r="C185" s="51">
        <f t="shared" si="61"/>
        <v>600.29999999999995</v>
      </c>
      <c r="D185" s="80">
        <v>90</v>
      </c>
      <c r="E185" s="18" t="s">
        <v>5</v>
      </c>
      <c r="F185" s="55"/>
      <c r="G185" s="88">
        <f t="shared" si="62"/>
        <v>0</v>
      </c>
    </row>
    <row r="186" spans="1:37" ht="15.75">
      <c r="A186" s="63">
        <v>1803</v>
      </c>
      <c r="B186" s="67" t="s">
        <v>149</v>
      </c>
      <c r="C186" s="51">
        <f t="shared" si="61"/>
        <v>600.29999999999995</v>
      </c>
      <c r="D186" s="80">
        <v>90</v>
      </c>
      <c r="E186" s="18" t="s">
        <v>5</v>
      </c>
      <c r="F186" s="55"/>
      <c r="G186" s="88">
        <f t="shared" si="62"/>
        <v>0</v>
      </c>
    </row>
    <row r="187" spans="1:37" ht="15" customHeight="1">
      <c r="A187" s="63">
        <v>1804</v>
      </c>
      <c r="B187" s="67" t="s">
        <v>150</v>
      </c>
      <c r="C187" s="51">
        <f t="shared" si="61"/>
        <v>600.29999999999995</v>
      </c>
      <c r="D187" s="80">
        <v>90</v>
      </c>
      <c r="E187" s="18" t="s">
        <v>5</v>
      </c>
      <c r="F187" s="55"/>
      <c r="G187" s="88">
        <f t="shared" si="62"/>
        <v>0</v>
      </c>
    </row>
    <row r="188" spans="1:37" ht="15.75">
      <c r="A188" s="63">
        <v>1805</v>
      </c>
      <c r="B188" s="67" t="s">
        <v>151</v>
      </c>
      <c r="C188" s="51">
        <f t="shared" si="61"/>
        <v>2934.8</v>
      </c>
      <c r="D188" s="80">
        <v>440</v>
      </c>
      <c r="E188" s="18" t="s">
        <v>5</v>
      </c>
      <c r="F188" s="55"/>
      <c r="G188" s="88">
        <f t="shared" si="62"/>
        <v>0</v>
      </c>
    </row>
    <row r="189" spans="1:37" ht="15.75">
      <c r="A189" s="36"/>
      <c r="B189" s="86" t="s">
        <v>21</v>
      </c>
      <c r="C189" s="37"/>
      <c r="D189" s="37"/>
      <c r="E189" s="37"/>
      <c r="F189" s="26"/>
      <c r="G189" s="38"/>
    </row>
    <row r="190" spans="1:37" ht="15.75">
      <c r="A190" s="63">
        <v>1900</v>
      </c>
      <c r="B190" s="67" t="s">
        <v>247</v>
      </c>
      <c r="C190" s="51">
        <f t="shared" si="61"/>
        <v>1067.2</v>
      </c>
      <c r="D190" s="80">
        <v>160</v>
      </c>
      <c r="E190" s="18" t="s">
        <v>5</v>
      </c>
      <c r="F190" s="55"/>
      <c r="G190" s="88">
        <f t="shared" ref="G190:G198" si="63">(D190*F190)</f>
        <v>0</v>
      </c>
    </row>
    <row r="191" spans="1:37" ht="15.75">
      <c r="A191" s="63">
        <v>1901</v>
      </c>
      <c r="B191" s="67" t="s">
        <v>248</v>
      </c>
      <c r="C191" s="51">
        <f t="shared" si="61"/>
        <v>1067.2</v>
      </c>
      <c r="D191" s="80">
        <v>160</v>
      </c>
      <c r="E191" s="18" t="s">
        <v>5</v>
      </c>
      <c r="F191" s="55"/>
      <c r="G191" s="88">
        <f t="shared" si="63"/>
        <v>0</v>
      </c>
    </row>
    <row r="192" spans="1:37" ht="15.75">
      <c r="A192" s="63">
        <v>1902</v>
      </c>
      <c r="B192" s="67" t="s">
        <v>249</v>
      </c>
      <c r="C192" s="51">
        <f t="shared" si="61"/>
        <v>1067.2</v>
      </c>
      <c r="D192" s="80">
        <v>160</v>
      </c>
      <c r="E192" s="18" t="s">
        <v>5</v>
      </c>
      <c r="F192" s="55"/>
      <c r="G192" s="88">
        <f t="shared" si="63"/>
        <v>0</v>
      </c>
    </row>
    <row r="193" spans="1:7" ht="15.75">
      <c r="A193" s="63">
        <v>1903</v>
      </c>
      <c r="B193" s="67" t="s">
        <v>250</v>
      </c>
      <c r="C193" s="51">
        <f t="shared" si="61"/>
        <v>1067.2</v>
      </c>
      <c r="D193" s="80">
        <v>160</v>
      </c>
      <c r="E193" s="18" t="s">
        <v>5</v>
      </c>
      <c r="F193" s="55"/>
      <c r="G193" s="88">
        <f t="shared" si="63"/>
        <v>0</v>
      </c>
    </row>
    <row r="194" spans="1:7" ht="15" customHeight="1">
      <c r="A194" s="63">
        <v>1904</v>
      </c>
      <c r="B194" s="67" t="s">
        <v>251</v>
      </c>
      <c r="C194" s="51">
        <f t="shared" si="61"/>
        <v>1067.2</v>
      </c>
      <c r="D194" s="80">
        <v>160</v>
      </c>
      <c r="E194" s="18" t="s">
        <v>5</v>
      </c>
      <c r="F194" s="55"/>
      <c r="G194" s="88">
        <f t="shared" ref="G194" si="64">(D194*F194)</f>
        <v>0</v>
      </c>
    </row>
    <row r="195" spans="1:7" ht="15.75">
      <c r="A195" s="63">
        <v>1905</v>
      </c>
      <c r="B195" s="67" t="s">
        <v>213</v>
      </c>
      <c r="C195" s="51">
        <f t="shared" si="61"/>
        <v>2668</v>
      </c>
      <c r="D195" s="80">
        <v>400</v>
      </c>
      <c r="E195" s="18" t="s">
        <v>5</v>
      </c>
      <c r="F195" s="55"/>
      <c r="G195" s="88">
        <f t="shared" si="63"/>
        <v>0</v>
      </c>
    </row>
    <row r="196" spans="1:7" ht="15.75">
      <c r="A196" s="63">
        <v>1906</v>
      </c>
      <c r="B196" s="67" t="s">
        <v>214</v>
      </c>
      <c r="C196" s="51">
        <f t="shared" si="61"/>
        <v>2668</v>
      </c>
      <c r="D196" s="80">
        <v>400</v>
      </c>
      <c r="E196" s="18" t="s">
        <v>5</v>
      </c>
      <c r="F196" s="55"/>
      <c r="G196" s="88">
        <f t="shared" si="63"/>
        <v>0</v>
      </c>
    </row>
    <row r="197" spans="1:7" ht="15.75">
      <c r="A197" s="63">
        <v>1907</v>
      </c>
      <c r="B197" s="67" t="s">
        <v>215</v>
      </c>
      <c r="C197" s="51">
        <f t="shared" si="61"/>
        <v>2668</v>
      </c>
      <c r="D197" s="80">
        <v>400</v>
      </c>
      <c r="E197" s="18" t="s">
        <v>5</v>
      </c>
      <c r="F197" s="55"/>
      <c r="G197" s="88">
        <f t="shared" si="63"/>
        <v>0</v>
      </c>
    </row>
    <row r="198" spans="1:7" ht="15.75">
      <c r="A198" s="63">
        <v>1908</v>
      </c>
      <c r="B198" s="67" t="s">
        <v>216</v>
      </c>
      <c r="C198" s="51">
        <f t="shared" si="61"/>
        <v>2668</v>
      </c>
      <c r="D198" s="80">
        <v>400</v>
      </c>
      <c r="E198" s="18" t="s">
        <v>5</v>
      </c>
      <c r="F198" s="55"/>
      <c r="G198" s="88">
        <f t="shared" si="63"/>
        <v>0</v>
      </c>
    </row>
    <row r="199" spans="1:7" ht="15.75">
      <c r="A199" s="63">
        <v>1909</v>
      </c>
      <c r="B199" s="67" t="s">
        <v>217</v>
      </c>
      <c r="C199" s="51">
        <f t="shared" ref="C199:C200" si="65">D199*6.67</f>
        <v>2668</v>
      </c>
      <c r="D199" s="80">
        <v>400</v>
      </c>
      <c r="E199" s="18" t="s">
        <v>5</v>
      </c>
      <c r="F199" s="55"/>
      <c r="G199" s="88">
        <f t="shared" ref="G199:G200" si="66">(D199*F199)</f>
        <v>0</v>
      </c>
    </row>
    <row r="200" spans="1:7" ht="15.75">
      <c r="A200" s="63">
        <v>1910</v>
      </c>
      <c r="B200" s="67" t="s">
        <v>218</v>
      </c>
      <c r="C200" s="51">
        <f t="shared" si="65"/>
        <v>2668</v>
      </c>
      <c r="D200" s="80">
        <v>400</v>
      </c>
      <c r="E200" s="18" t="s">
        <v>5</v>
      </c>
      <c r="F200" s="55"/>
      <c r="G200" s="88">
        <f t="shared" si="66"/>
        <v>0</v>
      </c>
    </row>
    <row r="201" spans="1:7" ht="15.75">
      <c r="A201" s="36"/>
      <c r="B201" s="86" t="s">
        <v>152</v>
      </c>
      <c r="C201" s="20"/>
      <c r="D201" s="20"/>
      <c r="E201" s="20"/>
      <c r="F201" s="26"/>
      <c r="G201" s="38"/>
    </row>
    <row r="202" spans="1:7" ht="15.75">
      <c r="A202" s="63">
        <v>2000</v>
      </c>
      <c r="B202" s="67" t="s">
        <v>153</v>
      </c>
      <c r="C202" s="51">
        <f t="shared" si="61"/>
        <v>2401.1999999999998</v>
      </c>
      <c r="D202" s="80">
        <v>360</v>
      </c>
      <c r="E202" s="18" t="s">
        <v>5</v>
      </c>
      <c r="F202" s="55"/>
      <c r="G202" s="88">
        <f t="shared" ref="G202:G206" si="67">(D202*F202)</f>
        <v>0</v>
      </c>
    </row>
    <row r="203" spans="1:7" ht="15.75">
      <c r="A203" s="63">
        <v>2001</v>
      </c>
      <c r="B203" s="67" t="s">
        <v>154</v>
      </c>
      <c r="C203" s="51">
        <f t="shared" si="61"/>
        <v>2401.1999999999998</v>
      </c>
      <c r="D203" s="80">
        <v>360</v>
      </c>
      <c r="E203" s="18" t="s">
        <v>5</v>
      </c>
      <c r="F203" s="55"/>
      <c r="G203" s="88">
        <f t="shared" si="67"/>
        <v>0</v>
      </c>
    </row>
    <row r="204" spans="1:7" ht="15.75">
      <c r="A204" s="63">
        <v>2002</v>
      </c>
      <c r="B204" s="67" t="s">
        <v>155</v>
      </c>
      <c r="C204" s="51">
        <f t="shared" si="61"/>
        <v>2401.1999999999998</v>
      </c>
      <c r="D204" s="80">
        <v>360</v>
      </c>
      <c r="E204" s="18" t="s">
        <v>5</v>
      </c>
      <c r="F204" s="55"/>
      <c r="G204" s="88">
        <f t="shared" si="67"/>
        <v>0</v>
      </c>
    </row>
    <row r="205" spans="1:7" ht="15.75">
      <c r="A205" s="63">
        <v>2003</v>
      </c>
      <c r="B205" s="67" t="s">
        <v>156</v>
      </c>
      <c r="C205" s="51">
        <f t="shared" si="61"/>
        <v>2401.1999999999998</v>
      </c>
      <c r="D205" s="80">
        <v>360</v>
      </c>
      <c r="E205" s="18" t="s">
        <v>5</v>
      </c>
      <c r="F205" s="55"/>
      <c r="G205" s="88">
        <f t="shared" ref="G205" si="68">(D205*F205)</f>
        <v>0</v>
      </c>
    </row>
    <row r="206" spans="1:7" ht="15.75">
      <c r="A206" s="63">
        <v>2004</v>
      </c>
      <c r="B206" s="67" t="s">
        <v>157</v>
      </c>
      <c r="C206" s="51">
        <f t="shared" si="61"/>
        <v>2401.1999999999998</v>
      </c>
      <c r="D206" s="80">
        <v>360</v>
      </c>
      <c r="E206" s="18" t="s">
        <v>5</v>
      </c>
      <c r="F206" s="55"/>
      <c r="G206" s="88">
        <f t="shared" si="67"/>
        <v>0</v>
      </c>
    </row>
    <row r="207" spans="1:7" ht="15.75" customHeight="1">
      <c r="A207" s="63">
        <v>2005</v>
      </c>
      <c r="B207" s="67" t="s">
        <v>158</v>
      </c>
      <c r="C207" s="51">
        <f t="shared" ref="C207" si="69">D207*6.67</f>
        <v>2401.1999999999998</v>
      </c>
      <c r="D207" s="80">
        <v>360</v>
      </c>
      <c r="E207" s="18" t="s">
        <v>5</v>
      </c>
      <c r="F207" s="55"/>
      <c r="G207" s="88">
        <f t="shared" ref="G207" si="70">(D207*F207)</f>
        <v>0</v>
      </c>
    </row>
    <row r="208" spans="1:7" ht="16.5" customHeight="1">
      <c r="A208" s="36"/>
      <c r="B208" s="86" t="s">
        <v>159</v>
      </c>
      <c r="C208" s="37"/>
      <c r="D208" s="37"/>
      <c r="E208" s="37"/>
      <c r="F208" s="26"/>
      <c r="G208" s="38"/>
    </row>
    <row r="209" spans="1:7" ht="15.75">
      <c r="A209" s="63">
        <v>2100</v>
      </c>
      <c r="B209" s="67" t="s">
        <v>187</v>
      </c>
      <c r="C209" s="51">
        <f t="shared" si="61"/>
        <v>3001.5</v>
      </c>
      <c r="D209" s="80">
        <v>450</v>
      </c>
      <c r="E209" s="18" t="s">
        <v>5</v>
      </c>
      <c r="F209" s="55"/>
      <c r="G209" s="88">
        <f t="shared" ref="G209:G212" si="71">(D209*F209)</f>
        <v>0</v>
      </c>
    </row>
    <row r="210" spans="1:7" ht="15.75">
      <c r="A210" s="63">
        <v>2101</v>
      </c>
      <c r="B210" s="67" t="s">
        <v>188</v>
      </c>
      <c r="C210" s="51">
        <f t="shared" si="61"/>
        <v>3001.5</v>
      </c>
      <c r="D210" s="80">
        <v>450</v>
      </c>
      <c r="E210" s="18" t="s">
        <v>5</v>
      </c>
      <c r="F210" s="55"/>
      <c r="G210" s="88">
        <f t="shared" si="71"/>
        <v>0</v>
      </c>
    </row>
    <row r="211" spans="1:7" ht="15.75">
      <c r="A211" s="63">
        <v>2102</v>
      </c>
      <c r="B211" s="67" t="s">
        <v>189</v>
      </c>
      <c r="C211" s="51">
        <f t="shared" si="61"/>
        <v>3001.5</v>
      </c>
      <c r="D211" s="80">
        <v>450</v>
      </c>
      <c r="E211" s="18" t="s">
        <v>5</v>
      </c>
      <c r="F211" s="55"/>
      <c r="G211" s="88">
        <f t="shared" si="71"/>
        <v>0</v>
      </c>
    </row>
    <row r="212" spans="1:7" ht="15.75">
      <c r="A212" s="63">
        <v>2103</v>
      </c>
      <c r="B212" s="67" t="s">
        <v>190</v>
      </c>
      <c r="C212" s="51">
        <f t="shared" si="61"/>
        <v>3001.5</v>
      </c>
      <c r="D212" s="80">
        <v>450</v>
      </c>
      <c r="E212" s="18" t="s">
        <v>5</v>
      </c>
      <c r="F212" s="55"/>
      <c r="G212" s="88">
        <f t="shared" si="71"/>
        <v>0</v>
      </c>
    </row>
    <row r="213" spans="1:7" ht="15.75" customHeight="1">
      <c r="A213" s="98" t="s">
        <v>160</v>
      </c>
      <c r="B213" s="99"/>
      <c r="C213" s="99"/>
      <c r="D213" s="99"/>
      <c r="E213" s="99"/>
      <c r="F213" s="39"/>
      <c r="G213" s="38"/>
    </row>
    <row r="214" spans="1:7" ht="15.75">
      <c r="A214" s="63">
        <v>2200</v>
      </c>
      <c r="B214" s="67" t="s">
        <v>256</v>
      </c>
      <c r="C214" s="51">
        <f t="shared" si="61"/>
        <v>2801.4</v>
      </c>
      <c r="D214" s="80">
        <v>420</v>
      </c>
      <c r="E214" s="18" t="s">
        <v>5</v>
      </c>
      <c r="F214" s="55"/>
      <c r="G214" s="88">
        <f t="shared" ref="G214:G219" si="72">(D214*F214)</f>
        <v>0</v>
      </c>
    </row>
    <row r="215" spans="1:7" ht="15" customHeight="1">
      <c r="A215" s="63">
        <v>2201</v>
      </c>
      <c r="B215" s="67" t="s">
        <v>257</v>
      </c>
      <c r="C215" s="51">
        <f t="shared" si="61"/>
        <v>2801.4</v>
      </c>
      <c r="D215" s="80">
        <v>420</v>
      </c>
      <c r="E215" s="18" t="s">
        <v>5</v>
      </c>
      <c r="F215" s="55"/>
      <c r="G215" s="88">
        <f t="shared" si="72"/>
        <v>0</v>
      </c>
    </row>
    <row r="216" spans="1:7" ht="15.75">
      <c r="A216" s="63">
        <v>2202</v>
      </c>
      <c r="B216" s="67" t="s">
        <v>258</v>
      </c>
      <c r="C216" s="51">
        <f t="shared" si="61"/>
        <v>2801.4</v>
      </c>
      <c r="D216" s="80">
        <v>420</v>
      </c>
      <c r="E216" s="18" t="s">
        <v>5</v>
      </c>
      <c r="F216" s="55"/>
      <c r="G216" s="88">
        <f t="shared" si="72"/>
        <v>0</v>
      </c>
    </row>
    <row r="217" spans="1:7" ht="15.75">
      <c r="A217" s="63">
        <v>2203</v>
      </c>
      <c r="B217" s="67" t="s">
        <v>259</v>
      </c>
      <c r="C217" s="51">
        <f t="shared" si="61"/>
        <v>2801.4</v>
      </c>
      <c r="D217" s="80">
        <v>420</v>
      </c>
      <c r="E217" s="18" t="s">
        <v>5</v>
      </c>
      <c r="F217" s="55"/>
      <c r="G217" s="88">
        <f t="shared" si="72"/>
        <v>0</v>
      </c>
    </row>
    <row r="218" spans="1:7" ht="15.75">
      <c r="A218" s="63">
        <v>2204</v>
      </c>
      <c r="B218" s="67" t="s">
        <v>260</v>
      </c>
      <c r="C218" s="51">
        <f t="shared" si="61"/>
        <v>2801.4</v>
      </c>
      <c r="D218" s="80">
        <v>420</v>
      </c>
      <c r="E218" s="18" t="s">
        <v>5</v>
      </c>
      <c r="F218" s="55"/>
      <c r="G218" s="88">
        <f t="shared" si="72"/>
        <v>0</v>
      </c>
    </row>
    <row r="219" spans="1:7" ht="15.75">
      <c r="A219" s="63">
        <v>2205</v>
      </c>
      <c r="B219" s="67" t="s">
        <v>261</v>
      </c>
      <c r="C219" s="51">
        <f t="shared" si="61"/>
        <v>2801.4</v>
      </c>
      <c r="D219" s="80">
        <v>420</v>
      </c>
      <c r="E219" s="18" t="s">
        <v>5</v>
      </c>
      <c r="F219" s="55"/>
      <c r="G219" s="88">
        <f t="shared" si="72"/>
        <v>0</v>
      </c>
    </row>
    <row r="220" spans="1:7" ht="15.75">
      <c r="A220" s="98" t="s">
        <v>255</v>
      </c>
      <c r="B220" s="99"/>
      <c r="C220" s="99"/>
      <c r="D220" s="99"/>
      <c r="E220" s="99"/>
      <c r="F220" s="39"/>
      <c r="G220" s="38"/>
    </row>
    <row r="221" spans="1:7" ht="15.75">
      <c r="A221" s="63">
        <v>2250</v>
      </c>
      <c r="B221" s="67" t="s">
        <v>262</v>
      </c>
      <c r="C221" s="51">
        <f t="shared" ref="C221:C224" si="73">D221*6.67</f>
        <v>5669.5</v>
      </c>
      <c r="D221" s="80">
        <v>850</v>
      </c>
      <c r="E221" s="18" t="s">
        <v>5</v>
      </c>
      <c r="F221" s="55"/>
      <c r="G221" s="88">
        <f t="shared" ref="G221:G224" si="74">(D221*F221)</f>
        <v>0</v>
      </c>
    </row>
    <row r="222" spans="1:7" ht="15.75">
      <c r="A222" s="63">
        <v>2251</v>
      </c>
      <c r="B222" s="67" t="s">
        <v>263</v>
      </c>
      <c r="C222" s="51">
        <f t="shared" si="73"/>
        <v>5669.5</v>
      </c>
      <c r="D222" s="80">
        <v>850</v>
      </c>
      <c r="E222" s="18" t="s">
        <v>5</v>
      </c>
      <c r="F222" s="55"/>
      <c r="G222" s="88">
        <f t="shared" si="74"/>
        <v>0</v>
      </c>
    </row>
    <row r="223" spans="1:7" ht="15.75">
      <c r="A223" s="63">
        <v>2252</v>
      </c>
      <c r="B223" s="67" t="s">
        <v>264</v>
      </c>
      <c r="C223" s="51">
        <f t="shared" si="73"/>
        <v>5669.5</v>
      </c>
      <c r="D223" s="80">
        <v>850</v>
      </c>
      <c r="E223" s="18" t="s">
        <v>5</v>
      </c>
      <c r="F223" s="55"/>
      <c r="G223" s="88">
        <f t="shared" si="74"/>
        <v>0</v>
      </c>
    </row>
    <row r="224" spans="1:7" ht="15.75">
      <c r="A224" s="63">
        <v>2253</v>
      </c>
      <c r="B224" s="67" t="s">
        <v>265</v>
      </c>
      <c r="C224" s="51">
        <f t="shared" si="73"/>
        <v>5669.5</v>
      </c>
      <c r="D224" s="80">
        <v>850</v>
      </c>
      <c r="E224" s="18" t="s">
        <v>5</v>
      </c>
      <c r="F224" s="55"/>
      <c r="G224" s="88">
        <f t="shared" si="74"/>
        <v>0</v>
      </c>
    </row>
    <row r="225" spans="1:40" ht="15.75">
      <c r="A225" s="98" t="s">
        <v>130</v>
      </c>
      <c r="B225" s="99"/>
      <c r="C225" s="99"/>
      <c r="D225" s="99"/>
      <c r="E225" s="99"/>
      <c r="F225" s="39"/>
      <c r="G225" s="82"/>
    </row>
    <row r="226" spans="1:40" ht="15.75">
      <c r="A226" s="63">
        <v>2300</v>
      </c>
      <c r="B226" s="67" t="s">
        <v>219</v>
      </c>
      <c r="C226" s="51">
        <f t="shared" si="61"/>
        <v>4635.6499999999996</v>
      </c>
      <c r="D226" s="80">
        <v>695</v>
      </c>
      <c r="E226" s="18" t="s">
        <v>5</v>
      </c>
      <c r="F226" s="55"/>
      <c r="G226" s="88">
        <f>(D226*F226)</f>
        <v>0</v>
      </c>
    </row>
    <row r="227" spans="1:40" ht="17.25" customHeight="1">
      <c r="A227" s="63">
        <v>2301</v>
      </c>
      <c r="B227" s="67" t="s">
        <v>220</v>
      </c>
      <c r="C227" s="51">
        <f t="shared" si="61"/>
        <v>4635.6499999999996</v>
      </c>
      <c r="D227" s="80">
        <v>695</v>
      </c>
      <c r="E227" s="18" t="s">
        <v>5</v>
      </c>
      <c r="F227" s="55"/>
      <c r="G227" s="88">
        <f>(D227*F227)</f>
        <v>0</v>
      </c>
    </row>
    <row r="228" spans="1:40" ht="15" customHeight="1">
      <c r="A228" s="63">
        <v>2302</v>
      </c>
      <c r="B228" s="67" t="s">
        <v>221</v>
      </c>
      <c r="C228" s="51">
        <f t="shared" si="61"/>
        <v>4635.6499999999996</v>
      </c>
      <c r="D228" s="80">
        <v>695</v>
      </c>
      <c r="E228" s="18" t="s">
        <v>5</v>
      </c>
      <c r="F228" s="55"/>
      <c r="G228" s="88">
        <f>(D228*F228)</f>
        <v>0</v>
      </c>
    </row>
    <row r="229" spans="1:40" ht="15.75">
      <c r="A229" s="40"/>
      <c r="B229" s="86" t="s">
        <v>57</v>
      </c>
      <c r="C229" s="41"/>
      <c r="D229" s="41"/>
      <c r="E229" s="42"/>
      <c r="F229" s="43"/>
      <c r="G229" s="38"/>
    </row>
    <row r="230" spans="1:40" ht="15.75">
      <c r="A230" s="63">
        <v>2400</v>
      </c>
      <c r="B230" s="67" t="s">
        <v>65</v>
      </c>
      <c r="C230" s="51">
        <f t="shared" si="61"/>
        <v>987.16</v>
      </c>
      <c r="D230" s="80">
        <v>148</v>
      </c>
      <c r="E230" s="18" t="s">
        <v>5</v>
      </c>
      <c r="F230" s="55"/>
      <c r="G230" s="88">
        <f t="shared" ref="G230:G239" si="75">(D230*F230)</f>
        <v>0</v>
      </c>
    </row>
    <row r="231" spans="1:40" ht="15.75">
      <c r="A231" s="63">
        <v>2401</v>
      </c>
      <c r="B231" s="67" t="s">
        <v>211</v>
      </c>
      <c r="C231" s="51">
        <f t="shared" si="61"/>
        <v>1567.45</v>
      </c>
      <c r="D231" s="80">
        <v>235</v>
      </c>
      <c r="E231" s="18" t="s">
        <v>5</v>
      </c>
      <c r="F231" s="55"/>
      <c r="G231" s="88">
        <f t="shared" si="75"/>
        <v>0</v>
      </c>
    </row>
    <row r="232" spans="1:40" ht="15.75">
      <c r="A232" s="63">
        <v>2402</v>
      </c>
      <c r="B232" s="67" t="s">
        <v>212</v>
      </c>
      <c r="C232" s="51">
        <f t="shared" si="61"/>
        <v>1567.45</v>
      </c>
      <c r="D232" s="80">
        <v>235</v>
      </c>
      <c r="E232" s="18" t="s">
        <v>5</v>
      </c>
      <c r="F232" s="55"/>
      <c r="G232" s="88">
        <f t="shared" si="75"/>
        <v>0</v>
      </c>
    </row>
    <row r="233" spans="1:40" ht="15.75">
      <c r="A233" s="63">
        <v>2403</v>
      </c>
      <c r="B233" s="67" t="s">
        <v>252</v>
      </c>
      <c r="C233" s="51">
        <f t="shared" ref="C233" si="76">D233*6.67</f>
        <v>2668</v>
      </c>
      <c r="D233" s="80">
        <v>400</v>
      </c>
      <c r="E233" s="18" t="s">
        <v>5</v>
      </c>
      <c r="F233" s="55"/>
      <c r="G233" s="88">
        <f t="shared" ref="G233" si="77">(D233*F233)</f>
        <v>0</v>
      </c>
    </row>
    <row r="234" spans="1:40" ht="15.75">
      <c r="A234" s="63">
        <v>2404</v>
      </c>
      <c r="B234" s="67" t="s">
        <v>59</v>
      </c>
      <c r="C234" s="51">
        <f t="shared" si="61"/>
        <v>3301.65</v>
      </c>
      <c r="D234" s="80">
        <v>495</v>
      </c>
      <c r="E234" s="18" t="s">
        <v>5</v>
      </c>
      <c r="F234" s="55"/>
      <c r="G234" s="88">
        <f t="shared" si="75"/>
        <v>0</v>
      </c>
    </row>
    <row r="235" spans="1:40" ht="15.75">
      <c r="A235" s="63">
        <v>2405</v>
      </c>
      <c r="B235" s="67" t="s">
        <v>60</v>
      </c>
      <c r="C235" s="51">
        <f t="shared" si="61"/>
        <v>5336</v>
      </c>
      <c r="D235" s="80">
        <v>800</v>
      </c>
      <c r="E235" s="18" t="s">
        <v>5</v>
      </c>
      <c r="F235" s="55"/>
      <c r="G235" s="88">
        <f t="shared" si="75"/>
        <v>0</v>
      </c>
      <c r="AN235" s="17"/>
    </row>
    <row r="236" spans="1:40" ht="15.75">
      <c r="A236" s="63">
        <v>2406</v>
      </c>
      <c r="B236" s="67" t="s">
        <v>69</v>
      </c>
      <c r="C236" s="51">
        <f t="shared" si="61"/>
        <v>6436.55</v>
      </c>
      <c r="D236" s="80">
        <v>965</v>
      </c>
      <c r="E236" s="18" t="s">
        <v>5</v>
      </c>
      <c r="F236" s="55"/>
      <c r="G236" s="88">
        <f t="shared" si="75"/>
        <v>0</v>
      </c>
    </row>
    <row r="237" spans="1:40" ht="15.75">
      <c r="A237" s="63">
        <v>2407</v>
      </c>
      <c r="B237" s="67" t="s">
        <v>70</v>
      </c>
      <c r="C237" s="51">
        <f t="shared" si="61"/>
        <v>12639.65</v>
      </c>
      <c r="D237" s="80">
        <v>1895</v>
      </c>
      <c r="E237" s="18" t="s">
        <v>5</v>
      </c>
      <c r="F237" s="55"/>
      <c r="G237" s="88">
        <f t="shared" si="75"/>
        <v>0</v>
      </c>
    </row>
    <row r="238" spans="1:40" ht="15.75">
      <c r="A238" s="63">
        <v>2408</v>
      </c>
      <c r="B238" s="71" t="s">
        <v>71</v>
      </c>
      <c r="C238" s="51">
        <f t="shared" si="61"/>
        <v>26646.65</v>
      </c>
      <c r="D238" s="52">
        <v>3995</v>
      </c>
      <c r="E238" s="18" t="s">
        <v>5</v>
      </c>
      <c r="F238" s="55"/>
      <c r="G238" s="88">
        <f t="shared" ref="G238" si="78">(D238*F238)</f>
        <v>0</v>
      </c>
    </row>
    <row r="239" spans="1:40" ht="15.75">
      <c r="A239" s="63">
        <v>2409</v>
      </c>
      <c r="B239" s="71" t="s">
        <v>253</v>
      </c>
      <c r="C239" s="51">
        <f t="shared" si="61"/>
        <v>56695</v>
      </c>
      <c r="D239" s="52">
        <v>8500</v>
      </c>
      <c r="E239" s="18" t="s">
        <v>5</v>
      </c>
      <c r="F239" s="55"/>
      <c r="G239" s="88">
        <f t="shared" si="75"/>
        <v>0</v>
      </c>
    </row>
    <row r="240" spans="1:40" ht="15" customHeight="1">
      <c r="A240" s="40"/>
      <c r="B240" s="86" t="s">
        <v>55</v>
      </c>
      <c r="C240" s="41"/>
      <c r="D240" s="42"/>
      <c r="E240" s="42"/>
      <c r="F240" s="43"/>
      <c r="G240" s="38"/>
    </row>
    <row r="241" spans="1:7" ht="15.75">
      <c r="A241" s="65">
        <v>2500</v>
      </c>
      <c r="B241" s="72" t="s">
        <v>91</v>
      </c>
      <c r="C241" s="51">
        <f t="shared" si="61"/>
        <v>566.95000000000005</v>
      </c>
      <c r="D241" s="52">
        <v>85</v>
      </c>
      <c r="E241" s="66" t="s">
        <v>5</v>
      </c>
      <c r="F241" s="55"/>
      <c r="G241" s="89">
        <f t="shared" ref="G241:G243" si="79">(D241*F241)</f>
        <v>0</v>
      </c>
    </row>
    <row r="242" spans="1:7" ht="15" customHeight="1">
      <c r="A242" s="63">
        <v>2501</v>
      </c>
      <c r="B242" s="67" t="s">
        <v>92</v>
      </c>
      <c r="C242" s="51">
        <f t="shared" si="61"/>
        <v>1147.24</v>
      </c>
      <c r="D242" s="80">
        <v>172</v>
      </c>
      <c r="E242" s="18" t="s">
        <v>5</v>
      </c>
      <c r="F242" s="55"/>
      <c r="G242" s="88">
        <f t="shared" si="79"/>
        <v>0</v>
      </c>
    </row>
    <row r="243" spans="1:7" ht="15" customHeight="1">
      <c r="A243" s="63">
        <v>2502</v>
      </c>
      <c r="B243" s="67" t="s">
        <v>93</v>
      </c>
      <c r="C243" s="51">
        <f t="shared" si="61"/>
        <v>1994.33</v>
      </c>
      <c r="D243" s="80">
        <v>299</v>
      </c>
      <c r="E243" s="18" t="s">
        <v>5</v>
      </c>
      <c r="F243" s="55"/>
      <c r="G243" s="88">
        <f t="shared" si="79"/>
        <v>0</v>
      </c>
    </row>
    <row r="244" spans="1:7" ht="32.25" customHeight="1">
      <c r="A244" s="73"/>
      <c r="B244" s="100" t="s">
        <v>56</v>
      </c>
      <c r="C244" s="101"/>
      <c r="D244" s="101"/>
      <c r="E244" s="101"/>
      <c r="F244" s="74"/>
      <c r="G244" s="75">
        <f>SUM(G14:G243,)</f>
        <v>0</v>
      </c>
    </row>
    <row r="245" spans="1:7" ht="42" customHeight="1">
      <c r="A245" s="105" t="s">
        <v>192</v>
      </c>
      <c r="B245" s="106"/>
      <c r="C245" s="106"/>
      <c r="D245" s="106"/>
      <c r="E245" s="106"/>
      <c r="F245" s="106"/>
      <c r="G245" s="107"/>
    </row>
    <row r="246" spans="1:7" ht="15" customHeight="1">
      <c r="A246" s="126" t="s">
        <v>17</v>
      </c>
      <c r="B246" s="127"/>
      <c r="C246" s="127"/>
      <c r="D246" s="127"/>
      <c r="E246" s="127"/>
      <c r="F246" s="127"/>
      <c r="G246" s="128"/>
    </row>
    <row r="247" spans="1:7" ht="15" customHeight="1">
      <c r="A247" s="108" t="s">
        <v>18</v>
      </c>
      <c r="B247" s="109"/>
      <c r="C247" s="109"/>
      <c r="D247" s="109"/>
      <c r="E247" s="109"/>
      <c r="F247" s="109"/>
      <c r="G247" s="110"/>
    </row>
    <row r="248" spans="1:7" ht="18.75" customHeight="1">
      <c r="A248" s="111" t="s">
        <v>254</v>
      </c>
      <c r="B248" s="112"/>
      <c r="C248" s="112"/>
      <c r="D248" s="112"/>
      <c r="E248" s="112"/>
      <c r="F248" s="112"/>
      <c r="G248" s="113"/>
    </row>
    <row r="249" spans="1:7" ht="15.75">
      <c r="A249" s="108" t="s">
        <v>22</v>
      </c>
      <c r="B249" s="109"/>
      <c r="C249" s="109"/>
      <c r="D249" s="109"/>
      <c r="E249" s="109"/>
      <c r="F249" s="109"/>
      <c r="G249" s="110"/>
    </row>
    <row r="250" spans="1:7" ht="15.75">
      <c r="A250" s="108" t="s">
        <v>19</v>
      </c>
      <c r="B250" s="109"/>
      <c r="C250" s="109"/>
      <c r="D250" s="109"/>
      <c r="E250" s="109"/>
      <c r="F250" s="109"/>
      <c r="G250" s="110"/>
    </row>
    <row r="251" spans="1:7" ht="36.75" customHeight="1">
      <c r="A251" s="123" t="s">
        <v>230</v>
      </c>
      <c r="B251" s="124"/>
      <c r="C251" s="124"/>
      <c r="D251" s="124"/>
      <c r="E251" s="124"/>
      <c r="F251" s="124"/>
      <c r="G251" s="125"/>
    </row>
    <row r="252" spans="1:7">
      <c r="A252" s="117" t="s">
        <v>229</v>
      </c>
      <c r="B252" s="118"/>
      <c r="C252" s="118"/>
      <c r="D252" s="118"/>
      <c r="E252" s="118"/>
      <c r="F252" s="118"/>
      <c r="G252" s="119"/>
    </row>
    <row r="253" spans="1:7">
      <c r="A253" s="120"/>
      <c r="B253" s="121"/>
      <c r="C253" s="121"/>
      <c r="D253" s="121"/>
      <c r="E253" s="121"/>
      <c r="F253" s="121"/>
      <c r="G253" s="122"/>
    </row>
    <row r="254" spans="1:7" ht="15.75">
      <c r="A254" s="114" t="s">
        <v>231</v>
      </c>
      <c r="B254" s="115"/>
      <c r="C254" s="115"/>
      <c r="D254" s="115"/>
      <c r="E254" s="115"/>
      <c r="F254" s="115"/>
      <c r="G254" s="116"/>
    </row>
    <row r="255" spans="1:7" ht="16.5" thickBot="1">
      <c r="A255" s="102" t="s">
        <v>232</v>
      </c>
      <c r="B255" s="103"/>
      <c r="C255" s="103"/>
      <c r="D255" s="103"/>
      <c r="E255" s="103"/>
      <c r="F255" s="103"/>
      <c r="G255" s="104"/>
    </row>
    <row r="256" spans="1:7" ht="15.75">
      <c r="A256" s="7"/>
      <c r="B256" s="7"/>
      <c r="C256" s="7"/>
      <c r="D256" s="7"/>
      <c r="E256" s="7"/>
      <c r="F256" s="14"/>
      <c r="G256" s="16"/>
    </row>
  </sheetData>
  <sheetProtection password="CC67" sheet="1" objects="1" scenarios="1"/>
  <protectedRanges>
    <protectedRange sqref="F183:F188 F209:F212 F241:F243 F214:F219 F190:F200 F170:F174 F202:F207 F176:F180 F84:F168 F226:F228 F14:F82 F230:F239 F221:F224" name="Range1_1" securityDescriptor="O:WDG:WDD:(A;;CC;;;S-1-5-21-1275210071-1214440339-1606980848-500)"/>
  </protectedRanges>
  <mergeCells count="36">
    <mergeCell ref="B9:D9"/>
    <mergeCell ref="B10:D10"/>
    <mergeCell ref="B5:D5"/>
    <mergeCell ref="E5:G5"/>
    <mergeCell ref="B6:D6"/>
    <mergeCell ref="E6:G6"/>
    <mergeCell ref="B7:D7"/>
    <mergeCell ref="E7:G7"/>
    <mergeCell ref="E8:G8"/>
    <mergeCell ref="E9:G9"/>
    <mergeCell ref="E10:G10"/>
    <mergeCell ref="B8:D8"/>
    <mergeCell ref="E4:G4"/>
    <mergeCell ref="A1:D1"/>
    <mergeCell ref="B2:D2"/>
    <mergeCell ref="E2:G2"/>
    <mergeCell ref="B3:D3"/>
    <mergeCell ref="E3:G3"/>
    <mergeCell ref="B4:D4"/>
    <mergeCell ref="A255:G255"/>
    <mergeCell ref="A245:G245"/>
    <mergeCell ref="A247:G247"/>
    <mergeCell ref="A248:G248"/>
    <mergeCell ref="A249:G249"/>
    <mergeCell ref="A250:G250"/>
    <mergeCell ref="A254:G254"/>
    <mergeCell ref="A252:G253"/>
    <mergeCell ref="A251:G251"/>
    <mergeCell ref="A246:G246"/>
    <mergeCell ref="A11:F11"/>
    <mergeCell ref="A181:E181"/>
    <mergeCell ref="C169:E169"/>
    <mergeCell ref="A213:E213"/>
    <mergeCell ref="B244:E244"/>
    <mergeCell ref="A225:E225"/>
    <mergeCell ref="A220:E220"/>
  </mergeCells>
  <dataValidations count="7">
    <dataValidation allowBlank="1" showInputMessage="1" showErrorMessage="1" promptTitle="Qty Required" prompt="Type Only Numbers" sqref="F241:F243 F226:F228 F230:F239 F14:F82 F202:F207 F170:F174 F84:F168 F176:F180 F190:F200 F183:F188 F209:F212 F214:F219 F221:F224"/>
    <dataValidation allowBlank="1" showInputMessage="1" showErrorMessage="1" promptTitle="Total Amt" prompt="Total Amt will be Calculated Automatically&#10;" sqref="G241:G243 G226:G228 G230:G239 G209:G212 G170:G174 G84:G168 G176:G180 G183:G188 G190:G200 G202:G207 G14:G82 G214:G219 G221:G224"/>
    <dataValidation allowBlank="1" showInputMessage="1" showErrorMessage="1" promptTitle="Rate" prompt="Price Per Box/Pkt" sqref="D241:D243 D226:D228 D230:D239 D209:D212 D170:D174 D137:D143 D145:D151 D58:D99 D101:D104 C83 D119:D124 D126:D129 D106:D117 D202:D207 D176:D180 D168 D183:D188 D190:D200 D131:D135 D163:D166 D156:D161 D153:D154 D12:D56 D214:D219 D221:D224"/>
    <dataValidation allowBlank="1" showInputMessage="1" showErrorMessage="1" prompt="Actual Rate" sqref="C241:C243 C226:C228 C230:C239 C14:C56 C209:C212 C202:C207 C131:C135 C137:C143 C145:C151 C58:C82 C101:C104 C119:C124 C126:C129 C106:C117 C84:C99 C176:C180 C168 C183:C188 C190:C200 C156:C161 C153:C154 C163:C166 C214:C219 C221:C224"/>
    <dataValidation allowBlank="1" showInputMessage="1" showErrorMessage="1" prompt="PAYABLE AMOUNT" sqref="G244 G11"/>
    <dataValidation allowBlank="1" showInputMessage="1" showErrorMessage="1" prompt="Code No" sqref="A241:A243 A226:A228 A230:A239 A14:A56 A170:A174 A137:A143 A145:A151 A58:A82 A101:A104 A84:A99 A106:A117 A119:A124 A126:A129 A202:A207 A168 A131:A135 A176:A180 A183:A188 A190:A200 A156:A161 A153:A154 A163:A166 A209:A212 A214:A219 A221:A224"/>
    <dataValidation allowBlank="1" showInputMessage="1" showErrorMessage="1" prompt="Product Name" sqref="B241:B243 B226:B228 B230:B239 B14:B56 B209:B212 B170:B174 B137:B143 B145:B151 B119:B124 B84:B99 B101:B104 B126:B129 B106:B117 B202:B207 B58:B82 B176:B180 B163:B166 B168 B131:B135 B183:B188 B190:B200 B156:B161 B153:B154 B214:B219 B221:B224"/>
  </dataValidations>
  <pageMargins left="1.48" right="0.56000000000000005" top="0.45" bottom="0.42" header="0.3" footer="0.3"/>
  <pageSetup scale="60" orientation="portrait" verticalDpi="300" r:id="rId1"/>
  <rowBreaks count="3" manualBreakCount="3">
    <brk id="56" max="35" man="1"/>
    <brk id="135" max="35" man="1"/>
    <brk id="200" max="3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 - ORDER FORM 2024</vt:lpstr>
      <vt:lpstr>'CI - ORDER FORM 2024'!Print_Area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Senthil</dc:creator>
  <cp:lastModifiedBy>senthil</cp:lastModifiedBy>
  <cp:lastPrinted>2025-08-14T07:09:48Z</cp:lastPrinted>
  <dcterms:created xsi:type="dcterms:W3CDTF">2015-08-16T04:09:48Z</dcterms:created>
  <dcterms:modified xsi:type="dcterms:W3CDTF">2025-08-19T06:14:31Z</dcterms:modified>
</cp:coreProperties>
</file>